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صندوق گنجینه آوانوین\پرتفوی\"/>
    </mc:Choice>
  </mc:AlternateContent>
  <xr:revisionPtr revIDLastSave="0" documentId="8_{D5FAEBCC-3411-42D2-9BE2-AC85E6AEF841}" xr6:coauthVersionLast="47" xr6:coauthVersionMax="47" xr10:uidLastSave="{00000000-0000-0000-0000-000000000000}"/>
  <bookViews>
    <workbookView xWindow="-120" yWindow="-120" windowWidth="29040" windowHeight="15840" firstSheet="4" activeTab="11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3">اوراق!$A$1:$AM$22</definedName>
    <definedName name="_xlnm.Print_Area" localSheetId="4">'تعدیل قیمت'!$A$1:$N$20</definedName>
    <definedName name="_xlnm.Print_Area" localSheetId="6">درآمد!$A$1:$K$13</definedName>
    <definedName name="_xlnm.Print_Area" localSheetId="10">'درآمد سپرده بانکی'!$A$1:$K$10</definedName>
    <definedName name="_xlnm.Print_Area" localSheetId="9">'درآمد سرمایه گذاری در اوراق به'!$A$1:$S$22</definedName>
    <definedName name="_xlnm.Print_Area" localSheetId="7">'درآمد سرمایه گذاری در سهام'!$A$1:$X$12</definedName>
    <definedName name="_xlnm.Print_Area" localSheetId="8">'درآمد سرمایه گذاری در صندوق'!$A$1:$X$12</definedName>
    <definedName name="_xlnm.Print_Area" localSheetId="15">'درآمد ناشی از تغییر قیمت اوراق'!$A$1:$S$22</definedName>
    <definedName name="_xlnm.Print_Area" localSheetId="14">'درآمد ناشی از فروش'!$A$1:$S$14</definedName>
    <definedName name="_xlnm.Print_Area" localSheetId="11">'سایر درآمدها'!$A$1:$G$10</definedName>
    <definedName name="_xlnm.Print_Area" localSheetId="5">سپرده!$A$1:$M$11</definedName>
    <definedName name="_xlnm.Print_Area" localSheetId="1">سهام!$A$1:$AC$12</definedName>
    <definedName name="_xlnm.Print_Area" localSheetId="12">'سود اوراق بهادار'!$A$1:$U$10</definedName>
    <definedName name="_xlnm.Print_Area" localSheetId="13">'سود سپرده بانکی'!$A$1:$N$10</definedName>
    <definedName name="_xlnm.Print_Area" localSheetId="0">'صورت وضعیت'!$A$1:$C$6</definedName>
    <definedName name="_xlnm.Print_Area" localSheetId="2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3" l="1"/>
  <c r="D10" i="13"/>
  <c r="K9" i="13"/>
  <c r="L11" i="7"/>
</calcChain>
</file>

<file path=xl/sharedStrings.xml><?xml version="1.0" encoding="utf-8"?>
<sst xmlns="http://schemas.openxmlformats.org/spreadsheetml/2006/main" count="435" uniqueCount="163">
  <si>
    <t>صندوق سرمایه‌گذاری مشترک گنجینه آوا نوین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</si>
  <si>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</si>
  <si>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</si>
  <si>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</si>
  <si>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</si>
  <si>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</si>
  <si>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</si>
  <si>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</si>
  <si>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</si>
  <si>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</si>
  <si>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</si>
  <si>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</si>
  <si>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</si>
  <si>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</si>
  <si>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</si>
  <si>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</si>
  <si>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</si>
  <si>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</si>
  <si>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</si>
  <si>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</si>
  <si>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بانک صادرات ایران</t>
  </si>
  <si>
    <t>بانک ملت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</si>
  <si>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</si>
  <si>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</si>
  <si>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</si>
  <si>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</si>
  <si>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</si>
  <si>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</si>
  <si>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</si>
  <si>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</si>
  <si>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</si>
  <si>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</si>
  <si>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س. گنجینه ارمغان الماس-س</t>
  </si>
  <si>
    <t>صندوق ارمغان فیروزه آسیا-ثابت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</si>
  <si>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</si>
  <si>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</si>
  <si>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</si>
  <si>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</si>
  <si>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</si>
  <si>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</si>
  <si>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</si>
  <si>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</si>
  <si>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</si>
  <si>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</si>
  <si>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</si>
  <si>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</si>
  <si>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</si>
  <si>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</si>
  <si>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</si>
  <si>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</si>
  <si>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</si>
  <si>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</si>
  <si>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</si>
  <si>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</si>
  <si>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</si>
  <si>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</si>
  <si>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</si>
  <si>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</si>
  <si>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</si>
  <si>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</si>
  <si>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</si>
  <si>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</si>
  <si>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</si>
  <si>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</si>
  <si>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</si>
  <si>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</si>
  <si>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</si>
  <si>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</si>
  <si>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</si>
  <si>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</si>
  <si>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</si>
  <si>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اسنادخزانه-م7بودجه01-040714</t>
  </si>
  <si>
    <t>1401/12/10</t>
  </si>
  <si>
    <t>1404/07/13</t>
  </si>
  <si>
    <t>مرابحه عام دولت112-ش.خ 040408</t>
  </si>
  <si>
    <t>1401/06/08</t>
  </si>
  <si>
    <t>1404/04/07</t>
  </si>
  <si>
    <t>مرابحه عام دولت132-ش.خ041110</t>
  </si>
  <si>
    <t>1402/05/10</t>
  </si>
  <si>
    <t>1404/11/10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</si>
  <si>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</si>
  <si>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</si>
  <si>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</si>
  <si>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</si>
  <si>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</si>
  <si>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</si>
  <si>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</si>
  <si>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</si>
  <si>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0.11%</t>
  </si>
  <si>
    <t>سایر</t>
  </si>
  <si>
    <t>-0.02%</t>
  </si>
  <si>
    <t>-0.15%</t>
  </si>
  <si>
    <t>-0.26%</t>
  </si>
  <si>
    <t>-0.12%</t>
  </si>
  <si>
    <t>-0.77%</t>
  </si>
  <si>
    <t>-0.88%</t>
  </si>
  <si>
    <t>-0.90%</t>
  </si>
  <si>
    <t>-0.11%</t>
  </si>
  <si>
    <t>-1.02%</t>
  </si>
  <si>
    <t>-1.22%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</si>
  <si>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</si>
  <si>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</si>
  <si>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</si>
  <si>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</si>
  <si>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</si>
  <si>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</si>
  <si>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</si>
  <si>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</si>
  <si>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</si>
  <si>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</si>
  <si>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</si>
  <si>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</si>
  <si>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</si>
  <si>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</si>
  <si>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</si>
  <si>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</si>
  <si>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</si>
  <si>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</si>
  <si>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</si>
  <si>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</si>
  <si>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</si>
  <si>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</si>
  <si>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</si>
  <si>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</si>
  <si>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</si>
  <si>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</si>
  <si>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</si>
  <si>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</si>
  <si>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</si>
  <si>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</si>
  <si>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</si>
  <si>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</si>
  <si>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</si>
  <si>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</si>
  <si>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</si>
  <si>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</si>
  <si>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</si>
  <si>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</si>
  <si>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</si>
  <si>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</si>
  <si>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</si>
  <si>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</si>
  <si>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</si>
  <si>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</si>
  <si>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</si>
  <si>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</si>
  <si>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</si>
  <si>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</si>
  <si>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</si>
  <si>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</si>
  <si>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</si>
  <si>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</si>
  <si>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</si>
  <si>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</si>
  <si>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</si>
  <si>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</si>
  <si>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</si>
  <si>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</si>
  <si>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</si>
  <si>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</t>
  </si>
  <si>
    <t>سپرده بلند مدت</t>
  </si>
  <si>
    <t>سود سپرده کوتاه مدت</t>
  </si>
  <si>
    <t>سود سپرده بلند مدت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</si>
</sst>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10" fontId="5" fillId="0" borderId="0" xfId="0" applyNumberFormat="1" applyFont="1" applyFill="1" applyAlignment="1">
      <alignment horizontal="right" vertical="top"/>
    </xf>
    <xf numFmtId="10" fontId="5" fillId="0" borderId="0" xfId="0" applyNumberFormat="1" applyFont="1" applyFill="1" applyBorder="1" applyAlignment="1">
      <alignment horizontal="right" vertical="top"/>
    </xf>
    <xf numFmtId="10" fontId="5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11" sqref="A1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2" t="s">
        <v>0</v>
      </c>
      <c r="B1" s="22"/>
      <c r="C1" s="22"/>
    </row>
    <row r="2" spans="1:3" ht="21.75" customHeight="1" x14ac:dyDescent="0.2">
      <c r="A2" s="22" t="s">
        <v>1</v>
      </c>
      <c r="B2" s="22"/>
      <c r="C2" s="22"/>
    </row>
    <row r="3" spans="1:3" ht="21.75" customHeight="1" x14ac:dyDescent="0.2">
      <c r="A3" s="22" t="s">
        <v>2</v>
      </c>
      <c r="B3" s="22"/>
      <c r="C3" s="22"/>
    </row>
    <row r="4" spans="1:3" ht="7.35" customHeight="1" x14ac:dyDescent="0.2"/>
    <row r="5" spans="1:3" ht="123.6" customHeight="1" x14ac:dyDescent="0.2">
      <c r="B5" s="23"/>
    </row>
    <row r="6" spans="1:3" ht="123.6" customHeight="1" x14ac:dyDescent="0.2">
      <c r="B6" s="2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2"/>
  <sheetViews>
    <sheetView rightToLeft="1" workbookViewId="0">
      <selection activeCell="L17" sqref="L17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1.75" customHeight="1" x14ac:dyDescent="0.2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1" t="s">
        <v>134</v>
      </c>
      <c r="B5" s="24" t="s">
        <v>135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D6" s="25" t="s">
        <v>125</v>
      </c>
      <c r="E6" s="25"/>
      <c r="F6" s="25"/>
      <c r="G6" s="25"/>
      <c r="H6" s="25"/>
      <c r="I6" s="25"/>
      <c r="J6" s="25"/>
      <c r="L6" s="25" t="s">
        <v>126</v>
      </c>
      <c r="M6" s="25"/>
      <c r="N6" s="25"/>
      <c r="O6" s="25"/>
      <c r="P6" s="25"/>
      <c r="Q6" s="25"/>
      <c r="R6" s="2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5" t="s">
        <v>136</v>
      </c>
      <c r="B8" s="25"/>
      <c r="D8" s="2" t="s">
        <v>137</v>
      </c>
      <c r="F8" s="2" t="s">
        <v>129</v>
      </c>
      <c r="H8" s="2" t="s">
        <v>130</v>
      </c>
      <c r="J8" s="2" t="s">
        <v>22</v>
      </c>
      <c r="L8" s="2" t="s">
        <v>137</v>
      </c>
      <c r="N8" s="2" t="s">
        <v>129</v>
      </c>
      <c r="P8" s="2" t="s">
        <v>130</v>
      </c>
      <c r="R8" s="2" t="s">
        <v>22</v>
      </c>
    </row>
    <row r="9" spans="1:18" ht="21.75" customHeight="1" x14ac:dyDescent="0.2">
      <c r="A9" s="27" t="s">
        <v>64</v>
      </c>
      <c r="B9" s="27"/>
      <c r="D9" s="6">
        <v>0</v>
      </c>
      <c r="F9" s="6">
        <v>48284815</v>
      </c>
      <c r="H9" s="6">
        <v>54087937</v>
      </c>
      <c r="J9" s="6">
        <v>102372752</v>
      </c>
      <c r="L9" s="6">
        <v>0</v>
      </c>
      <c r="N9" s="6">
        <v>255157312</v>
      </c>
      <c r="P9" s="6">
        <v>54087937</v>
      </c>
      <c r="R9" s="6">
        <v>309245249</v>
      </c>
    </row>
    <row r="10" spans="1:18" ht="21.75" customHeight="1" x14ac:dyDescent="0.2">
      <c r="A10" s="29" t="s">
        <v>58</v>
      </c>
      <c r="B10" s="29"/>
      <c r="D10" s="9">
        <v>0</v>
      </c>
      <c r="F10" s="9">
        <v>0</v>
      </c>
      <c r="H10" s="9">
        <v>252888659</v>
      </c>
      <c r="J10" s="9">
        <v>252888659</v>
      </c>
      <c r="L10" s="9">
        <v>0</v>
      </c>
      <c r="N10" s="9">
        <v>0</v>
      </c>
      <c r="P10" s="9">
        <v>252888659</v>
      </c>
      <c r="R10" s="9">
        <v>252888659</v>
      </c>
    </row>
    <row r="11" spans="1:18" ht="21.75" customHeight="1" x14ac:dyDescent="0.2">
      <c r="A11" s="29" t="s">
        <v>77</v>
      </c>
      <c r="B11" s="29"/>
      <c r="D11" s="9">
        <v>299492576</v>
      </c>
      <c r="F11" s="9">
        <v>-467908076</v>
      </c>
      <c r="H11" s="9">
        <v>0</v>
      </c>
      <c r="J11" s="9">
        <v>-168415500</v>
      </c>
      <c r="L11" s="9">
        <v>299492576</v>
      </c>
      <c r="N11" s="9">
        <v>-467908076</v>
      </c>
      <c r="P11" s="9">
        <v>0</v>
      </c>
      <c r="R11" s="9">
        <v>-168415500</v>
      </c>
    </row>
    <row r="12" spans="1:18" ht="21.75" customHeight="1" x14ac:dyDescent="0.2">
      <c r="A12" s="29" t="s">
        <v>74</v>
      </c>
      <c r="B12" s="29"/>
      <c r="D12" s="9">
        <v>35767536</v>
      </c>
      <c r="F12" s="9">
        <v>19055946</v>
      </c>
      <c r="H12" s="9">
        <v>0</v>
      </c>
      <c r="J12" s="9">
        <v>54823482</v>
      </c>
      <c r="L12" s="9">
        <v>70451911</v>
      </c>
      <c r="N12" s="9">
        <v>36993694</v>
      </c>
      <c r="P12" s="9">
        <v>0</v>
      </c>
      <c r="R12" s="9">
        <v>107445605</v>
      </c>
    </row>
    <row r="13" spans="1:18" ht="21.75" customHeight="1" x14ac:dyDescent="0.2">
      <c r="A13" s="29" t="s">
        <v>49</v>
      </c>
      <c r="B13" s="29"/>
      <c r="D13" s="9">
        <v>0</v>
      </c>
      <c r="F13" s="9">
        <v>492590701</v>
      </c>
      <c r="H13" s="9">
        <v>0</v>
      </c>
      <c r="J13" s="9">
        <v>492590701</v>
      </c>
      <c r="L13" s="9">
        <v>0</v>
      </c>
      <c r="N13" s="9">
        <v>984221577</v>
      </c>
      <c r="P13" s="9">
        <v>0</v>
      </c>
      <c r="R13" s="9">
        <v>984221577</v>
      </c>
    </row>
    <row r="14" spans="1:18" ht="21.75" customHeight="1" x14ac:dyDescent="0.2">
      <c r="A14" s="29" t="s">
        <v>52</v>
      </c>
      <c r="B14" s="29"/>
      <c r="D14" s="9">
        <v>0</v>
      </c>
      <c r="F14" s="9">
        <v>136426068</v>
      </c>
      <c r="H14" s="9">
        <v>0</v>
      </c>
      <c r="J14" s="9">
        <v>136426068</v>
      </c>
      <c r="L14" s="9">
        <v>0</v>
      </c>
      <c r="N14" s="9">
        <v>265371493</v>
      </c>
      <c r="P14" s="9">
        <v>0</v>
      </c>
      <c r="R14" s="9">
        <v>265371493</v>
      </c>
    </row>
    <row r="15" spans="1:18" ht="21.75" customHeight="1" x14ac:dyDescent="0.2">
      <c r="A15" s="29" t="s">
        <v>66</v>
      </c>
      <c r="B15" s="29"/>
      <c r="D15" s="9">
        <v>0</v>
      </c>
      <c r="F15" s="9">
        <v>210741797</v>
      </c>
      <c r="H15" s="9">
        <v>0</v>
      </c>
      <c r="J15" s="9">
        <v>210741797</v>
      </c>
      <c r="L15" s="9">
        <v>0</v>
      </c>
      <c r="N15" s="9">
        <v>428502320</v>
      </c>
      <c r="P15" s="9">
        <v>0</v>
      </c>
      <c r="R15" s="9">
        <v>428502320</v>
      </c>
    </row>
    <row r="16" spans="1:18" ht="21.75" customHeight="1" x14ac:dyDescent="0.2">
      <c r="A16" s="29" t="s">
        <v>69</v>
      </c>
      <c r="B16" s="29"/>
      <c r="D16" s="9">
        <v>0</v>
      </c>
      <c r="F16" s="9">
        <v>262342444</v>
      </c>
      <c r="H16" s="9">
        <v>0</v>
      </c>
      <c r="J16" s="9">
        <v>262342444</v>
      </c>
      <c r="L16" s="9">
        <v>0</v>
      </c>
      <c r="N16" s="9">
        <v>549290285</v>
      </c>
      <c r="P16" s="9">
        <v>0</v>
      </c>
      <c r="R16" s="9">
        <v>549290285</v>
      </c>
    </row>
    <row r="17" spans="1:18" ht="21.75" customHeight="1" x14ac:dyDescent="0.2">
      <c r="A17" s="29" t="s">
        <v>71</v>
      </c>
      <c r="B17" s="29"/>
      <c r="D17" s="9">
        <v>0</v>
      </c>
      <c r="F17" s="9">
        <v>0</v>
      </c>
      <c r="H17" s="9">
        <v>0</v>
      </c>
      <c r="J17" s="9">
        <v>0</v>
      </c>
      <c r="L17" s="9">
        <v>0</v>
      </c>
      <c r="N17" s="9">
        <v>31509288</v>
      </c>
      <c r="P17" s="9">
        <v>0</v>
      </c>
      <c r="R17" s="9">
        <v>31509288</v>
      </c>
    </row>
    <row r="18" spans="1:18" ht="21.75" customHeight="1" x14ac:dyDescent="0.2">
      <c r="A18" s="29" t="s">
        <v>61</v>
      </c>
      <c r="B18" s="29"/>
      <c r="D18" s="9">
        <v>0</v>
      </c>
      <c r="F18" s="9">
        <v>27540007</v>
      </c>
      <c r="H18" s="9">
        <v>0</v>
      </c>
      <c r="J18" s="9">
        <v>27540007</v>
      </c>
      <c r="L18" s="9">
        <v>0</v>
      </c>
      <c r="N18" s="9">
        <v>62236218</v>
      </c>
      <c r="P18" s="9">
        <v>0</v>
      </c>
      <c r="R18" s="9">
        <v>62236218</v>
      </c>
    </row>
    <row r="19" spans="1:18" ht="21.75" customHeight="1" x14ac:dyDescent="0.2">
      <c r="A19" s="29" t="s">
        <v>55</v>
      </c>
      <c r="B19" s="29"/>
      <c r="D19" s="9">
        <v>0</v>
      </c>
      <c r="F19" s="9">
        <v>155256718</v>
      </c>
      <c r="H19" s="9">
        <v>0</v>
      </c>
      <c r="J19" s="9">
        <v>155256718</v>
      </c>
      <c r="L19" s="9">
        <v>0</v>
      </c>
      <c r="N19" s="9">
        <v>284506587</v>
      </c>
      <c r="P19" s="9">
        <v>0</v>
      </c>
      <c r="R19" s="9">
        <v>284506587</v>
      </c>
    </row>
    <row r="20" spans="1:18" ht="21.75" customHeight="1" x14ac:dyDescent="0.2">
      <c r="A20" s="29" t="s">
        <v>43</v>
      </c>
      <c r="B20" s="29"/>
      <c r="D20" s="9">
        <v>0</v>
      </c>
      <c r="F20" s="9">
        <v>167655447</v>
      </c>
      <c r="H20" s="9">
        <v>0</v>
      </c>
      <c r="J20" s="9">
        <v>167655447</v>
      </c>
      <c r="L20" s="9">
        <v>0</v>
      </c>
      <c r="N20" s="9">
        <v>481923675</v>
      </c>
      <c r="P20" s="9">
        <v>0</v>
      </c>
      <c r="R20" s="9">
        <v>481923675</v>
      </c>
    </row>
    <row r="21" spans="1:18" ht="21.75" customHeight="1" x14ac:dyDescent="0.2">
      <c r="A21" s="31" t="s">
        <v>47</v>
      </c>
      <c r="B21" s="31"/>
      <c r="D21" s="13">
        <v>0</v>
      </c>
      <c r="F21" s="13">
        <v>321593227</v>
      </c>
      <c r="H21" s="13">
        <v>0</v>
      </c>
      <c r="J21" s="13">
        <v>321593227</v>
      </c>
      <c r="L21" s="13">
        <v>0</v>
      </c>
      <c r="N21" s="13">
        <v>1120166379</v>
      </c>
      <c r="P21" s="13">
        <v>0</v>
      </c>
      <c r="R21" s="13">
        <v>1120166379</v>
      </c>
    </row>
    <row r="22" spans="1:18" ht="21.75" customHeight="1" x14ac:dyDescent="0.2">
      <c r="A22" s="33" t="s">
        <v>22</v>
      </c>
      <c r="B22" s="33"/>
      <c r="D22" s="16">
        <v>335260112</v>
      </c>
      <c r="F22" s="16">
        <v>1373579094</v>
      </c>
      <c r="H22" s="16">
        <v>306976596</v>
      </c>
      <c r="J22" s="16">
        <v>2015815802</v>
      </c>
      <c r="L22" s="16">
        <v>369944487</v>
      </c>
      <c r="N22" s="16">
        <v>4031970752</v>
      </c>
      <c r="P22" s="16">
        <v>306976596</v>
      </c>
      <c r="R22" s="16">
        <v>4708891835</v>
      </c>
    </row>
  </sheetData>
  <mergeCells count="21"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0"/>
  <sheetViews>
    <sheetView rightToLeft="1" topLeftCell="A4" workbookViewId="0">
      <selection activeCell="F10" sqref="F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21.75" customHeight="1" x14ac:dyDescent="0.2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</row>
    <row r="3" spans="1:12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4.45" customHeight="1" x14ac:dyDescent="0.2"/>
    <row r="5" spans="1:12" ht="14.45" customHeight="1" x14ac:dyDescent="0.2">
      <c r="A5" s="1" t="s">
        <v>138</v>
      </c>
      <c r="B5" s="24" t="s">
        <v>139</v>
      </c>
      <c r="C5" s="24"/>
      <c r="D5" s="24"/>
      <c r="E5" s="24"/>
      <c r="F5" s="24"/>
      <c r="G5" s="24"/>
      <c r="H5" s="24"/>
      <c r="I5" s="24"/>
      <c r="J5" s="24"/>
    </row>
    <row r="6" spans="1:12" ht="14.45" customHeight="1" x14ac:dyDescent="0.2">
      <c r="D6" s="25" t="s">
        <v>125</v>
      </c>
      <c r="E6" s="25"/>
      <c r="F6" s="25"/>
      <c r="H6" s="25" t="s">
        <v>126</v>
      </c>
      <c r="I6" s="25"/>
      <c r="J6" s="25"/>
    </row>
    <row r="7" spans="1:12" ht="36.4" customHeight="1" x14ac:dyDescent="0.2">
      <c r="A7" s="25" t="s">
        <v>140</v>
      </c>
      <c r="B7" s="25"/>
      <c r="D7" s="19" t="s">
        <v>141</v>
      </c>
      <c r="E7" s="3"/>
      <c r="F7" s="19" t="s">
        <v>142</v>
      </c>
      <c r="H7" s="19" t="s">
        <v>141</v>
      </c>
      <c r="I7" s="3"/>
      <c r="J7" s="19" t="s">
        <v>142</v>
      </c>
    </row>
    <row r="8" spans="1:12" ht="21.75" customHeight="1" x14ac:dyDescent="0.2">
      <c r="A8" s="29" t="s">
        <v>161</v>
      </c>
      <c r="B8" s="29"/>
      <c r="D8" s="9">
        <v>3675682</v>
      </c>
      <c r="E8" s="9">
        <v>0</v>
      </c>
      <c r="F8" s="9">
        <v>0</v>
      </c>
      <c r="G8" s="9">
        <v>0</v>
      </c>
      <c r="H8" s="9">
        <v>5537076</v>
      </c>
      <c r="I8" s="9">
        <v>0</v>
      </c>
      <c r="J8" s="9">
        <v>0</v>
      </c>
    </row>
    <row r="9" spans="1:12" ht="21.75" customHeight="1" x14ac:dyDescent="0.2">
      <c r="A9" s="45" t="s">
        <v>162</v>
      </c>
      <c r="B9" s="45"/>
      <c r="C9" s="40"/>
      <c r="D9" s="37">
        <v>1424487655</v>
      </c>
      <c r="E9" s="37">
        <v>0</v>
      </c>
      <c r="F9" s="37">
        <v>0</v>
      </c>
      <c r="G9" s="37">
        <v>0</v>
      </c>
      <c r="H9" s="37">
        <v>2755832771</v>
      </c>
      <c r="I9" s="37">
        <v>0</v>
      </c>
      <c r="J9" s="37">
        <v>0</v>
      </c>
      <c r="K9" s="37" t="e">
        <f>SUM(#REF!)</f>
        <v>#REF!</v>
      </c>
      <c r="L9" s="40"/>
    </row>
    <row r="10" spans="1:12" ht="21.75" customHeight="1" thickBot="1" x14ac:dyDescent="0.25">
      <c r="A10" s="46" t="s">
        <v>22</v>
      </c>
      <c r="B10" s="46"/>
      <c r="D10" s="47">
        <f>SUM(D8:D9)</f>
        <v>1428163337</v>
      </c>
      <c r="F10" s="47"/>
      <c r="H10" s="47">
        <f>SUM(H8:H9)</f>
        <v>2761369847</v>
      </c>
      <c r="J10" s="47"/>
    </row>
  </sheetData>
  <mergeCells count="10">
    <mergeCell ref="A10:B10"/>
    <mergeCell ref="A8:B8"/>
    <mergeCell ref="A9:B9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tabSelected="1" workbookViewId="0">
      <selection activeCell="B18" sqref="B1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2" t="s">
        <v>0</v>
      </c>
      <c r="B1" s="22"/>
      <c r="C1" s="22"/>
      <c r="D1" s="22"/>
      <c r="E1" s="22"/>
      <c r="F1" s="22"/>
    </row>
    <row r="2" spans="1:6" ht="21.75" customHeight="1" x14ac:dyDescent="0.2">
      <c r="A2" s="22" t="s">
        <v>106</v>
      </c>
      <c r="B2" s="22"/>
      <c r="C2" s="22"/>
      <c r="D2" s="22"/>
      <c r="E2" s="22"/>
      <c r="F2" s="22"/>
    </row>
    <row r="3" spans="1:6" ht="21.75" customHeight="1" x14ac:dyDescent="0.2">
      <c r="A3" s="22" t="s">
        <v>2</v>
      </c>
      <c r="B3" s="22"/>
      <c r="C3" s="22"/>
      <c r="D3" s="22"/>
      <c r="E3" s="22"/>
      <c r="F3" s="22"/>
    </row>
    <row r="4" spans="1:6" ht="14.45" customHeight="1" x14ac:dyDescent="0.2"/>
    <row r="5" spans="1:6" ht="29.1" customHeight="1" x14ac:dyDescent="0.2">
      <c r="A5" s="1" t="s">
        <v>143</v>
      </c>
      <c r="B5" s="24" t="s">
        <v>121</v>
      </c>
      <c r="C5" s="24"/>
      <c r="D5" s="24"/>
      <c r="E5" s="24"/>
      <c r="F5" s="24"/>
    </row>
    <row r="6" spans="1:6" ht="14.45" customHeight="1" x14ac:dyDescent="0.2">
      <c r="D6" s="2" t="s">
        <v>125</v>
      </c>
      <c r="F6" s="2" t="s">
        <v>9</v>
      </c>
    </row>
    <row r="7" spans="1:6" ht="14.45" customHeight="1" x14ac:dyDescent="0.2">
      <c r="A7" s="25" t="s">
        <v>121</v>
      </c>
      <c r="B7" s="25"/>
      <c r="D7" s="4" t="s">
        <v>103</v>
      </c>
      <c r="F7" s="4" t="s">
        <v>103</v>
      </c>
    </row>
    <row r="8" spans="1:6" ht="21.75" customHeight="1" x14ac:dyDescent="0.2">
      <c r="A8" s="29" t="s">
        <v>144</v>
      </c>
      <c r="B8" s="29"/>
      <c r="D8" s="9">
        <v>0</v>
      </c>
      <c r="F8" s="9">
        <v>4623906</v>
      </c>
    </row>
    <row r="9" spans="1:6" ht="21.75" customHeight="1" x14ac:dyDescent="0.2">
      <c r="A9" s="31" t="s">
        <v>145</v>
      </c>
      <c r="B9" s="31"/>
      <c r="D9" s="13">
        <v>1950855</v>
      </c>
      <c r="F9" s="13">
        <v>1950855</v>
      </c>
    </row>
    <row r="10" spans="1:6" ht="21.75" customHeight="1" x14ac:dyDescent="0.2">
      <c r="A10" s="33" t="s">
        <v>22</v>
      </c>
      <c r="B10" s="33"/>
      <c r="D10" s="16">
        <v>1950855</v>
      </c>
      <c r="F10" s="16">
        <v>6574761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"/>
  <sheetViews>
    <sheetView rightToLeft="1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1.75" customHeight="1" x14ac:dyDescent="0.2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4.45" customHeight="1" x14ac:dyDescent="0.2"/>
    <row r="5" spans="1:20" ht="14.45" customHeight="1" x14ac:dyDescent="0.2">
      <c r="A5" s="24" t="s">
        <v>147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4.45" customHeight="1" x14ac:dyDescent="0.2">
      <c r="A6" s="25" t="s">
        <v>109</v>
      </c>
      <c r="J6" s="25" t="s">
        <v>125</v>
      </c>
      <c r="K6" s="25"/>
      <c r="L6" s="25"/>
      <c r="M6" s="25"/>
      <c r="N6" s="25"/>
      <c r="P6" s="25" t="s">
        <v>126</v>
      </c>
      <c r="Q6" s="25"/>
      <c r="R6" s="25"/>
      <c r="S6" s="25"/>
      <c r="T6" s="25"/>
    </row>
    <row r="7" spans="1:20" ht="29.1" customHeight="1" x14ac:dyDescent="0.2">
      <c r="A7" s="25"/>
      <c r="C7" s="18" t="s">
        <v>148</v>
      </c>
      <c r="E7" s="35" t="s">
        <v>41</v>
      </c>
      <c r="F7" s="35"/>
      <c r="H7" s="18" t="s">
        <v>149</v>
      </c>
      <c r="J7" s="19" t="s">
        <v>150</v>
      </c>
      <c r="K7" s="3"/>
      <c r="L7" s="19" t="s">
        <v>146</v>
      </c>
      <c r="M7" s="3"/>
      <c r="N7" s="19" t="s">
        <v>151</v>
      </c>
      <c r="P7" s="19" t="s">
        <v>150</v>
      </c>
      <c r="Q7" s="3"/>
      <c r="R7" s="19" t="s">
        <v>146</v>
      </c>
      <c r="S7" s="3"/>
      <c r="T7" s="19" t="s">
        <v>151</v>
      </c>
    </row>
    <row r="8" spans="1:20" ht="21.75" customHeight="1" x14ac:dyDescent="0.2">
      <c r="A8" s="5" t="s">
        <v>77</v>
      </c>
      <c r="C8" s="3"/>
      <c r="E8" s="5" t="s">
        <v>79</v>
      </c>
      <c r="F8" s="3"/>
      <c r="H8" s="20">
        <v>20.5</v>
      </c>
      <c r="J8" s="6">
        <v>299492576</v>
      </c>
      <c r="L8" s="6">
        <v>0</v>
      </c>
      <c r="N8" s="6">
        <v>299492576</v>
      </c>
      <c r="P8" s="6">
        <v>299492576</v>
      </c>
      <c r="R8" s="6">
        <v>0</v>
      </c>
      <c r="T8" s="6">
        <v>299492576</v>
      </c>
    </row>
    <row r="9" spans="1:20" ht="21.75" customHeight="1" x14ac:dyDescent="0.2">
      <c r="A9" s="11" t="s">
        <v>74</v>
      </c>
      <c r="C9" s="12"/>
      <c r="E9" s="11" t="s">
        <v>76</v>
      </c>
      <c r="H9" s="21">
        <v>18</v>
      </c>
      <c r="J9" s="13">
        <v>35767536</v>
      </c>
      <c r="L9" s="13">
        <v>0</v>
      </c>
      <c r="N9" s="13">
        <v>35767536</v>
      </c>
      <c r="P9" s="13">
        <v>70451911</v>
      </c>
      <c r="R9" s="13">
        <v>0</v>
      </c>
      <c r="T9" s="13">
        <v>70451911</v>
      </c>
    </row>
    <row r="10" spans="1:20" ht="21.75" customHeight="1" x14ac:dyDescent="0.2">
      <c r="A10" s="15" t="s">
        <v>22</v>
      </c>
      <c r="C10" s="16"/>
      <c r="E10" s="16"/>
      <c r="H10" s="16"/>
      <c r="J10" s="16">
        <v>335260112</v>
      </c>
      <c r="L10" s="16">
        <v>0</v>
      </c>
      <c r="N10" s="16">
        <v>335260112</v>
      </c>
      <c r="P10" s="16">
        <v>369944487</v>
      </c>
      <c r="R10" s="16">
        <v>0</v>
      </c>
      <c r="T10" s="16">
        <v>369944487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workbookViewId="0">
      <selection activeCell="E16" sqref="E1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 x14ac:dyDescent="0.2"/>
    <row r="5" spans="1:13" ht="14.45" customHeight="1" x14ac:dyDescent="0.2">
      <c r="A5" s="24" t="s">
        <v>152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 x14ac:dyDescent="0.2">
      <c r="A6" s="25" t="s">
        <v>109</v>
      </c>
      <c r="C6" s="25" t="s">
        <v>125</v>
      </c>
      <c r="D6" s="25"/>
      <c r="E6" s="25"/>
      <c r="F6" s="25"/>
      <c r="G6" s="25"/>
      <c r="I6" s="25" t="s">
        <v>126</v>
      </c>
      <c r="J6" s="25"/>
      <c r="K6" s="25"/>
      <c r="L6" s="25"/>
      <c r="M6" s="25"/>
    </row>
    <row r="7" spans="1:13" ht="29.1" customHeight="1" x14ac:dyDescent="0.2">
      <c r="A7" s="25"/>
      <c r="C7" s="19" t="s">
        <v>150</v>
      </c>
      <c r="D7" s="3"/>
      <c r="E7" s="19" t="s">
        <v>146</v>
      </c>
      <c r="F7" s="3"/>
      <c r="G7" s="19" t="s">
        <v>151</v>
      </c>
      <c r="I7" s="19" t="s">
        <v>150</v>
      </c>
      <c r="J7" s="3"/>
      <c r="K7" s="19" t="s">
        <v>146</v>
      </c>
      <c r="L7" s="3"/>
      <c r="M7" s="19" t="s">
        <v>151</v>
      </c>
    </row>
    <row r="8" spans="1:13" ht="21.75" customHeight="1" x14ac:dyDescent="0.2">
      <c r="A8" s="8" t="s">
        <v>161</v>
      </c>
      <c r="C8" s="9">
        <v>3675682</v>
      </c>
      <c r="D8" s="9">
        <v>0</v>
      </c>
      <c r="E8" s="9">
        <v>0</v>
      </c>
      <c r="F8" s="9">
        <v>0</v>
      </c>
      <c r="G8" s="9">
        <v>3675682</v>
      </c>
      <c r="H8" s="9">
        <v>0</v>
      </c>
      <c r="I8" s="9">
        <v>5537076</v>
      </c>
      <c r="J8" s="9">
        <v>0</v>
      </c>
      <c r="K8" s="9">
        <v>0</v>
      </c>
      <c r="L8" s="9">
        <v>0</v>
      </c>
      <c r="M8" s="9">
        <v>5537076</v>
      </c>
    </row>
    <row r="9" spans="1:13" ht="21.75" customHeight="1" x14ac:dyDescent="0.2">
      <c r="A9" s="8" t="s">
        <v>162</v>
      </c>
      <c r="C9" s="9">
        <v>1424487655</v>
      </c>
      <c r="D9" s="9">
        <v>0</v>
      </c>
      <c r="E9" s="9">
        <v>554749</v>
      </c>
      <c r="F9" s="9">
        <v>0</v>
      </c>
      <c r="G9" s="9">
        <v>1423932906</v>
      </c>
      <c r="H9" s="9">
        <v>0</v>
      </c>
      <c r="I9" s="9">
        <v>2755832771</v>
      </c>
      <c r="J9" s="9">
        <v>0</v>
      </c>
      <c r="K9" s="9">
        <v>6045411</v>
      </c>
      <c r="L9" s="9">
        <v>0</v>
      </c>
      <c r="M9" s="9">
        <v>2749787360</v>
      </c>
    </row>
    <row r="10" spans="1:13" ht="21.75" customHeight="1" x14ac:dyDescent="0.2">
      <c r="A10" s="15" t="s">
        <v>22</v>
      </c>
      <c r="C10" s="16">
        <v>1428163337</v>
      </c>
      <c r="E10" s="16">
        <v>554749</v>
      </c>
      <c r="G10" s="16">
        <v>1427608588</v>
      </c>
      <c r="I10" s="16">
        <v>2761369847</v>
      </c>
      <c r="K10" s="16">
        <v>6045411</v>
      </c>
      <c r="M10" s="16">
        <v>2755324436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workbookViewId="0">
      <selection activeCell="K17" sqref="K17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 x14ac:dyDescent="0.2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24" t="s">
        <v>153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A6" s="25" t="s">
        <v>109</v>
      </c>
      <c r="C6" s="25" t="s">
        <v>125</v>
      </c>
      <c r="D6" s="25"/>
      <c r="E6" s="25"/>
      <c r="F6" s="25"/>
      <c r="G6" s="25"/>
      <c r="H6" s="25"/>
      <c r="I6" s="25"/>
      <c r="K6" s="25" t="s">
        <v>126</v>
      </c>
      <c r="L6" s="25"/>
      <c r="M6" s="25"/>
      <c r="N6" s="25"/>
      <c r="O6" s="25"/>
      <c r="P6" s="25"/>
      <c r="Q6" s="25"/>
      <c r="R6" s="25"/>
    </row>
    <row r="7" spans="1:18" ht="29.1" customHeight="1" x14ac:dyDescent="0.2">
      <c r="A7" s="25"/>
      <c r="C7" s="19" t="s">
        <v>13</v>
      </c>
      <c r="D7" s="3"/>
      <c r="E7" s="19" t="s">
        <v>154</v>
      </c>
      <c r="F7" s="3"/>
      <c r="G7" s="19" t="s">
        <v>155</v>
      </c>
      <c r="H7" s="3"/>
      <c r="I7" s="19" t="s">
        <v>156</v>
      </c>
      <c r="K7" s="19" t="s">
        <v>13</v>
      </c>
      <c r="L7" s="3"/>
      <c r="M7" s="19" t="s">
        <v>154</v>
      </c>
      <c r="N7" s="3"/>
      <c r="O7" s="19" t="s">
        <v>155</v>
      </c>
      <c r="P7" s="3"/>
      <c r="Q7" s="36" t="s">
        <v>156</v>
      </c>
      <c r="R7" s="36"/>
    </row>
    <row r="8" spans="1:18" ht="21.75" customHeight="1" x14ac:dyDescent="0.2">
      <c r="A8" s="5" t="s">
        <v>20</v>
      </c>
      <c r="C8" s="6">
        <v>3269587</v>
      </c>
      <c r="E8" s="6">
        <v>2396938519</v>
      </c>
      <c r="G8" s="6">
        <v>1807073924</v>
      </c>
      <c r="I8" s="6">
        <v>589864595</v>
      </c>
      <c r="K8" s="6">
        <v>3269587</v>
      </c>
      <c r="M8" s="6">
        <v>2396938519</v>
      </c>
      <c r="O8" s="6">
        <v>1807073924</v>
      </c>
      <c r="Q8" s="28">
        <v>589864595</v>
      </c>
      <c r="R8" s="28"/>
    </row>
    <row r="9" spans="1:18" ht="21.75" customHeight="1" x14ac:dyDescent="0.2">
      <c r="A9" s="8" t="s">
        <v>21</v>
      </c>
      <c r="C9" s="9">
        <v>681690</v>
      </c>
      <c r="E9" s="9">
        <v>1810637922</v>
      </c>
      <c r="G9" s="9">
        <v>1423708917</v>
      </c>
      <c r="I9" s="9">
        <v>386929005</v>
      </c>
      <c r="K9" s="9">
        <v>681690</v>
      </c>
      <c r="M9" s="9">
        <v>1810637922</v>
      </c>
      <c r="O9" s="9">
        <v>1423708917</v>
      </c>
      <c r="Q9" s="30">
        <v>386929005</v>
      </c>
      <c r="R9" s="30"/>
    </row>
    <row r="10" spans="1:18" ht="21.75" customHeight="1" x14ac:dyDescent="0.2">
      <c r="A10" s="8" t="s">
        <v>31</v>
      </c>
      <c r="C10" s="9">
        <v>399841</v>
      </c>
      <c r="E10" s="9">
        <v>4001649220</v>
      </c>
      <c r="G10" s="9">
        <v>3562346404</v>
      </c>
      <c r="I10" s="9">
        <v>439302816</v>
      </c>
      <c r="K10" s="9">
        <v>399841</v>
      </c>
      <c r="M10" s="9">
        <v>4001649220</v>
      </c>
      <c r="O10" s="9">
        <v>3562346404</v>
      </c>
      <c r="Q10" s="30">
        <v>439302816</v>
      </c>
      <c r="R10" s="30"/>
    </row>
    <row r="11" spans="1:18" ht="21.75" customHeight="1" x14ac:dyDescent="0.2">
      <c r="A11" s="8" t="s">
        <v>19</v>
      </c>
      <c r="C11" s="9">
        <v>400000</v>
      </c>
      <c r="E11" s="9">
        <v>598418105</v>
      </c>
      <c r="G11" s="9">
        <v>502194060</v>
      </c>
      <c r="I11" s="9">
        <v>96224045</v>
      </c>
      <c r="K11" s="9">
        <v>400000</v>
      </c>
      <c r="M11" s="9">
        <v>598418105</v>
      </c>
      <c r="O11" s="9">
        <v>502194060</v>
      </c>
      <c r="Q11" s="30">
        <v>96224045</v>
      </c>
      <c r="R11" s="30"/>
    </row>
    <row r="12" spans="1:18" ht="21.75" customHeight="1" x14ac:dyDescent="0.2">
      <c r="A12" s="8" t="s">
        <v>64</v>
      </c>
      <c r="C12" s="9">
        <v>1278</v>
      </c>
      <c r="E12" s="9">
        <v>807613496</v>
      </c>
      <c r="G12" s="9">
        <v>753525559</v>
      </c>
      <c r="I12" s="9">
        <v>54087937</v>
      </c>
      <c r="K12" s="9">
        <v>1278</v>
      </c>
      <c r="M12" s="9">
        <v>807613496</v>
      </c>
      <c r="O12" s="9">
        <v>753525559</v>
      </c>
      <c r="Q12" s="30">
        <v>54087937</v>
      </c>
      <c r="R12" s="30"/>
    </row>
    <row r="13" spans="1:18" ht="21.75" customHeight="1" x14ac:dyDescent="0.2">
      <c r="A13" s="11" t="s">
        <v>58</v>
      </c>
      <c r="C13" s="13">
        <v>6630</v>
      </c>
      <c r="E13" s="13">
        <v>4028320737</v>
      </c>
      <c r="G13" s="13">
        <v>3775432078</v>
      </c>
      <c r="I13" s="13">
        <v>252888659</v>
      </c>
      <c r="K13" s="13">
        <v>6630</v>
      </c>
      <c r="M13" s="13">
        <v>4028320737</v>
      </c>
      <c r="O13" s="13">
        <v>3775432078</v>
      </c>
      <c r="Q13" s="32">
        <v>252888659</v>
      </c>
      <c r="R13" s="32"/>
    </row>
    <row r="14" spans="1:18" ht="21.75" customHeight="1" x14ac:dyDescent="0.2">
      <c r="A14" s="15" t="s">
        <v>22</v>
      </c>
      <c r="C14" s="16">
        <v>4759026</v>
      </c>
      <c r="E14" s="16">
        <v>13643577999</v>
      </c>
      <c r="G14" s="16">
        <v>11824280942</v>
      </c>
      <c r="I14" s="16">
        <v>1819297057</v>
      </c>
      <c r="K14" s="16">
        <v>4759026</v>
      </c>
      <c r="M14" s="16">
        <v>13643577999</v>
      </c>
      <c r="O14" s="16">
        <v>11824280942</v>
      </c>
      <c r="Q14" s="34">
        <v>1819297057</v>
      </c>
      <c r="R14" s="34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2"/>
  <sheetViews>
    <sheetView rightToLeft="1" workbookViewId="0">
      <selection activeCell="X11" sqref="X11:Y1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 x14ac:dyDescent="0.2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24" t="s">
        <v>157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A6" s="25" t="s">
        <v>109</v>
      </c>
      <c r="C6" s="25" t="s">
        <v>125</v>
      </c>
      <c r="D6" s="25"/>
      <c r="E6" s="25"/>
      <c r="F6" s="25"/>
      <c r="G6" s="25"/>
      <c r="H6" s="25"/>
      <c r="I6" s="25"/>
      <c r="K6" s="25" t="s">
        <v>126</v>
      </c>
      <c r="L6" s="25"/>
      <c r="M6" s="25"/>
      <c r="N6" s="25"/>
      <c r="O6" s="25"/>
      <c r="P6" s="25"/>
      <c r="Q6" s="25"/>
      <c r="R6" s="25"/>
    </row>
    <row r="7" spans="1:18" ht="31.5" customHeight="1" x14ac:dyDescent="0.2">
      <c r="A7" s="25"/>
      <c r="C7" s="19" t="s">
        <v>13</v>
      </c>
      <c r="D7" s="3"/>
      <c r="E7" s="19" t="s">
        <v>15</v>
      </c>
      <c r="F7" s="3"/>
      <c r="G7" s="19" t="s">
        <v>155</v>
      </c>
      <c r="H7" s="3"/>
      <c r="I7" s="19" t="s">
        <v>158</v>
      </c>
      <c r="K7" s="19" t="s">
        <v>13</v>
      </c>
      <c r="L7" s="3"/>
      <c r="M7" s="19" t="s">
        <v>15</v>
      </c>
      <c r="N7" s="3"/>
      <c r="O7" s="19" t="s">
        <v>155</v>
      </c>
      <c r="P7" s="3"/>
      <c r="Q7" s="36" t="s">
        <v>158</v>
      </c>
      <c r="R7" s="36"/>
    </row>
    <row r="8" spans="1:18" ht="21.75" customHeight="1" x14ac:dyDescent="0.2">
      <c r="A8" s="5" t="s">
        <v>33</v>
      </c>
      <c r="C8" s="6">
        <v>149267</v>
      </c>
      <c r="E8" s="6">
        <v>8926880767</v>
      </c>
      <c r="G8" s="6">
        <v>8773618531</v>
      </c>
      <c r="I8" s="6">
        <v>153262236</v>
      </c>
      <c r="K8" s="6">
        <v>149267</v>
      </c>
      <c r="M8" s="6">
        <v>8926880767</v>
      </c>
      <c r="O8" s="6">
        <v>8773618531</v>
      </c>
      <c r="Q8" s="28">
        <v>153262236</v>
      </c>
      <c r="R8" s="28"/>
    </row>
    <row r="9" spans="1:18" ht="21.75" customHeight="1" x14ac:dyDescent="0.2">
      <c r="A9" s="8" t="s">
        <v>32</v>
      </c>
      <c r="C9" s="9">
        <v>363800</v>
      </c>
      <c r="E9" s="9">
        <v>4981775108</v>
      </c>
      <c r="G9" s="9">
        <v>4839334857</v>
      </c>
      <c r="I9" s="9">
        <v>142440251</v>
      </c>
      <c r="K9" s="9">
        <v>363800</v>
      </c>
      <c r="M9" s="9">
        <v>4981775108</v>
      </c>
      <c r="O9" s="9">
        <v>4391302128</v>
      </c>
      <c r="Q9" s="30">
        <v>590472980</v>
      </c>
      <c r="R9" s="30"/>
    </row>
    <row r="10" spans="1:18" ht="21.75" customHeight="1" x14ac:dyDescent="0.2">
      <c r="A10" s="8" t="s">
        <v>49</v>
      </c>
      <c r="C10" s="9">
        <v>20000</v>
      </c>
      <c r="E10" s="9">
        <v>19573451668</v>
      </c>
      <c r="G10" s="9">
        <v>19080860967</v>
      </c>
      <c r="I10" s="9">
        <v>492590701</v>
      </c>
      <c r="K10" s="9">
        <v>20000</v>
      </c>
      <c r="M10" s="9">
        <v>19573451668</v>
      </c>
      <c r="O10" s="9">
        <v>18589230091</v>
      </c>
      <c r="Q10" s="30">
        <v>984221577</v>
      </c>
      <c r="R10" s="30"/>
    </row>
    <row r="11" spans="1:18" ht="21.75" customHeight="1" x14ac:dyDescent="0.2">
      <c r="A11" s="8" t="s">
        <v>74</v>
      </c>
      <c r="C11" s="9">
        <v>2330</v>
      </c>
      <c r="E11" s="9">
        <v>2291093064</v>
      </c>
      <c r="G11" s="9">
        <v>2272037118</v>
      </c>
      <c r="I11" s="9">
        <v>19055946</v>
      </c>
      <c r="K11" s="9">
        <v>2330</v>
      </c>
      <c r="M11" s="9">
        <v>2291093064</v>
      </c>
      <c r="O11" s="9">
        <v>2254099370</v>
      </c>
      <c r="Q11" s="30">
        <v>36993694</v>
      </c>
      <c r="R11" s="30"/>
    </row>
    <row r="12" spans="1:18" ht="21.75" customHeight="1" x14ac:dyDescent="0.2">
      <c r="A12" s="8" t="s">
        <v>52</v>
      </c>
      <c r="C12" s="9">
        <v>5800</v>
      </c>
      <c r="E12" s="9">
        <v>5420868889</v>
      </c>
      <c r="G12" s="9">
        <v>5284442821</v>
      </c>
      <c r="I12" s="9">
        <v>136426068</v>
      </c>
      <c r="K12" s="9">
        <v>5800</v>
      </c>
      <c r="M12" s="9">
        <v>5420868889</v>
      </c>
      <c r="O12" s="9">
        <v>5155497396</v>
      </c>
      <c r="Q12" s="30">
        <v>265371493</v>
      </c>
      <c r="R12" s="30"/>
    </row>
    <row r="13" spans="1:18" ht="21.75" customHeight="1" x14ac:dyDescent="0.2">
      <c r="A13" s="8" t="s">
        <v>66</v>
      </c>
      <c r="C13" s="9">
        <v>10000</v>
      </c>
      <c r="E13" s="9">
        <v>8482142333</v>
      </c>
      <c r="G13" s="9">
        <v>8271400536</v>
      </c>
      <c r="I13" s="9">
        <v>210741797</v>
      </c>
      <c r="K13" s="9">
        <v>10000</v>
      </c>
      <c r="M13" s="9">
        <v>8482142333</v>
      </c>
      <c r="O13" s="9">
        <v>8053640013</v>
      </c>
      <c r="Q13" s="30">
        <v>428502320</v>
      </c>
      <c r="R13" s="30"/>
    </row>
    <row r="14" spans="1:18" ht="21.75" customHeight="1" x14ac:dyDescent="0.2">
      <c r="A14" s="8" t="s">
        <v>69</v>
      </c>
      <c r="C14" s="9">
        <v>13818</v>
      </c>
      <c r="E14" s="9">
        <v>11444466336</v>
      </c>
      <c r="G14" s="9">
        <v>11182123892</v>
      </c>
      <c r="I14" s="9">
        <v>262342444</v>
      </c>
      <c r="K14" s="9">
        <v>13818</v>
      </c>
      <c r="M14" s="9">
        <v>11444466336</v>
      </c>
      <c r="O14" s="9">
        <v>10895176051</v>
      </c>
      <c r="Q14" s="30">
        <v>549290285</v>
      </c>
      <c r="R14" s="30"/>
    </row>
    <row r="15" spans="1:18" ht="21.75" customHeight="1" x14ac:dyDescent="0.2">
      <c r="A15" s="8" t="s">
        <v>71</v>
      </c>
      <c r="C15" s="9">
        <v>750</v>
      </c>
      <c r="E15" s="9">
        <v>669636106</v>
      </c>
      <c r="G15" s="9">
        <v>669636106</v>
      </c>
      <c r="I15" s="9">
        <v>0</v>
      </c>
      <c r="K15" s="9">
        <v>750</v>
      </c>
      <c r="M15" s="9">
        <v>669636106</v>
      </c>
      <c r="O15" s="9">
        <v>638126818</v>
      </c>
      <c r="Q15" s="30">
        <v>31509288</v>
      </c>
      <c r="R15" s="30"/>
    </row>
    <row r="16" spans="1:18" ht="21.75" customHeight="1" x14ac:dyDescent="0.2">
      <c r="A16" s="8" t="s">
        <v>77</v>
      </c>
      <c r="C16" s="9">
        <v>75000</v>
      </c>
      <c r="E16" s="9">
        <v>69857336062</v>
      </c>
      <c r="G16" s="9">
        <v>70325244139</v>
      </c>
      <c r="I16" s="9">
        <v>-467908076</v>
      </c>
      <c r="K16" s="9">
        <v>75000</v>
      </c>
      <c r="M16" s="9">
        <v>69857336062</v>
      </c>
      <c r="O16" s="9">
        <v>70325244139</v>
      </c>
      <c r="Q16" s="30">
        <v>-467908076</v>
      </c>
      <c r="R16" s="30"/>
    </row>
    <row r="17" spans="1:18" ht="21.75" customHeight="1" x14ac:dyDescent="0.2">
      <c r="A17" s="8" t="s">
        <v>61</v>
      </c>
      <c r="C17" s="9">
        <v>1750</v>
      </c>
      <c r="E17" s="9">
        <v>1269692326</v>
      </c>
      <c r="G17" s="9">
        <v>1242152319</v>
      </c>
      <c r="I17" s="9">
        <v>27540007</v>
      </c>
      <c r="K17" s="9">
        <v>1750</v>
      </c>
      <c r="M17" s="9">
        <v>1269692326</v>
      </c>
      <c r="O17" s="9">
        <v>1207456108</v>
      </c>
      <c r="Q17" s="30">
        <v>62236218</v>
      </c>
      <c r="R17" s="30"/>
    </row>
    <row r="18" spans="1:18" ht="21.75" customHeight="1" x14ac:dyDescent="0.2">
      <c r="A18" s="8" t="s">
        <v>64</v>
      </c>
      <c r="C18" s="9">
        <v>7272</v>
      </c>
      <c r="E18" s="9">
        <v>4542823871</v>
      </c>
      <c r="G18" s="9">
        <v>4494539056</v>
      </c>
      <c r="I18" s="9">
        <v>48284815</v>
      </c>
      <c r="K18" s="9">
        <v>7272</v>
      </c>
      <c r="M18" s="9">
        <v>4542823871</v>
      </c>
      <c r="O18" s="9">
        <v>4287666559</v>
      </c>
      <c r="Q18" s="30">
        <v>255157312</v>
      </c>
      <c r="R18" s="30"/>
    </row>
    <row r="19" spans="1:18" ht="21.75" customHeight="1" x14ac:dyDescent="0.2">
      <c r="A19" s="8" t="s">
        <v>55</v>
      </c>
      <c r="C19" s="9">
        <v>158061</v>
      </c>
      <c r="E19" s="9">
        <v>135054447543</v>
      </c>
      <c r="G19" s="9">
        <v>134899190825</v>
      </c>
      <c r="I19" s="9">
        <v>155256718</v>
      </c>
      <c r="K19" s="9">
        <v>158061</v>
      </c>
      <c r="M19" s="9">
        <v>135054447543</v>
      </c>
      <c r="O19" s="9">
        <v>134769940956</v>
      </c>
      <c r="Q19" s="30">
        <v>284506587</v>
      </c>
      <c r="R19" s="30"/>
    </row>
    <row r="20" spans="1:18" ht="21.75" customHeight="1" x14ac:dyDescent="0.2">
      <c r="A20" s="8" t="s">
        <v>43</v>
      </c>
      <c r="C20" s="9">
        <v>13720</v>
      </c>
      <c r="E20" s="9">
        <v>9026562678</v>
      </c>
      <c r="G20" s="9">
        <v>8858907231</v>
      </c>
      <c r="I20" s="9">
        <v>167655447</v>
      </c>
      <c r="K20" s="9">
        <v>13720</v>
      </c>
      <c r="M20" s="9">
        <v>9026562678</v>
      </c>
      <c r="O20" s="9">
        <v>8544639003</v>
      </c>
      <c r="Q20" s="30">
        <v>481923675</v>
      </c>
      <c r="R20" s="30"/>
    </row>
    <row r="21" spans="1:18" ht="21.75" customHeight="1" x14ac:dyDescent="0.2">
      <c r="A21" s="11" t="s">
        <v>47</v>
      </c>
      <c r="C21" s="13">
        <v>34909</v>
      </c>
      <c r="E21" s="13">
        <v>21311362561</v>
      </c>
      <c r="G21" s="13">
        <v>20989769334</v>
      </c>
      <c r="I21" s="13">
        <v>321593227</v>
      </c>
      <c r="K21" s="13">
        <v>34909</v>
      </c>
      <c r="M21" s="13">
        <v>21311362561</v>
      </c>
      <c r="O21" s="13">
        <v>20191196182</v>
      </c>
      <c r="Q21" s="32">
        <v>1120166379</v>
      </c>
      <c r="R21" s="32"/>
    </row>
    <row r="22" spans="1:18" ht="21.75" customHeight="1" x14ac:dyDescent="0.2">
      <c r="A22" s="15" t="s">
        <v>22</v>
      </c>
      <c r="C22" s="16">
        <v>856477</v>
      </c>
      <c r="E22" s="16">
        <v>302852539312</v>
      </c>
      <c r="G22" s="16">
        <v>301183257732</v>
      </c>
      <c r="I22" s="16">
        <v>1669281581</v>
      </c>
      <c r="K22" s="16">
        <v>856477</v>
      </c>
      <c r="M22" s="16">
        <v>302852539312</v>
      </c>
      <c r="O22" s="16">
        <v>298076833345</v>
      </c>
      <c r="Q22" s="34">
        <v>4775705968</v>
      </c>
      <c r="R22" s="34"/>
    </row>
  </sheetData>
  <mergeCells count="23"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2"/>
  <sheetViews>
    <sheetView rightToLeft="1" workbookViewId="0">
      <selection activeCell="P25" sqref="P2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14.45" customHeight="1" x14ac:dyDescent="0.2">
      <c r="A4" s="1" t="s">
        <v>3</v>
      </c>
      <c r="B4" s="24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14.45" customHeight="1" x14ac:dyDescent="0.2">
      <c r="A5" s="24" t="s">
        <v>5</v>
      </c>
      <c r="B5" s="24"/>
      <c r="C5" s="24" t="s">
        <v>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14.45" customHeight="1" x14ac:dyDescent="0.2">
      <c r="F6" s="25" t="s">
        <v>7</v>
      </c>
      <c r="G6" s="25"/>
      <c r="H6" s="25"/>
      <c r="I6" s="25"/>
      <c r="J6" s="25"/>
      <c r="L6" s="25" t="s">
        <v>8</v>
      </c>
      <c r="M6" s="25"/>
      <c r="N6" s="25"/>
      <c r="O6" s="25"/>
      <c r="P6" s="25"/>
      <c r="Q6" s="25"/>
      <c r="R6" s="25"/>
      <c r="T6" s="25" t="s">
        <v>9</v>
      </c>
      <c r="U6" s="25"/>
      <c r="V6" s="25"/>
      <c r="W6" s="25"/>
      <c r="X6" s="25"/>
      <c r="Y6" s="25"/>
      <c r="Z6" s="25"/>
      <c r="AA6" s="25"/>
      <c r="AB6" s="25"/>
    </row>
    <row r="7" spans="1:28" ht="14.45" customHeight="1" x14ac:dyDescent="0.2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5" t="s">
        <v>12</v>
      </c>
      <c r="B8" s="25"/>
      <c r="C8" s="25"/>
      <c r="E8" s="25" t="s">
        <v>13</v>
      </c>
      <c r="F8" s="2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7" t="s">
        <v>19</v>
      </c>
      <c r="B9" s="27"/>
      <c r="C9" s="27"/>
      <c r="E9" s="28">
        <v>400000</v>
      </c>
      <c r="F9" s="28"/>
      <c r="H9" s="6">
        <v>879998303</v>
      </c>
      <c r="J9" s="6">
        <v>621082440</v>
      </c>
      <c r="L9" s="6">
        <v>0</v>
      </c>
      <c r="N9" s="6">
        <v>0</v>
      </c>
      <c r="P9" s="6">
        <v>-400000</v>
      </c>
      <c r="R9" s="6">
        <v>598418105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21.75" customHeight="1" x14ac:dyDescent="0.2">
      <c r="A10" s="29" t="s">
        <v>20</v>
      </c>
      <c r="B10" s="29"/>
      <c r="C10" s="29"/>
      <c r="E10" s="30">
        <v>3269587</v>
      </c>
      <c r="F10" s="30"/>
      <c r="H10" s="9">
        <v>1564750726</v>
      </c>
      <c r="J10" s="9">
        <v>2070334693.8319499</v>
      </c>
      <c r="L10" s="9">
        <v>0</v>
      </c>
      <c r="N10" s="9">
        <v>0</v>
      </c>
      <c r="P10" s="9">
        <v>-3269587</v>
      </c>
      <c r="R10" s="9">
        <v>2396938519</v>
      </c>
      <c r="T10" s="9">
        <v>0</v>
      </c>
      <c r="V10" s="9">
        <v>0</v>
      </c>
      <c r="X10" s="9">
        <v>0</v>
      </c>
      <c r="Z10" s="9">
        <v>0</v>
      </c>
      <c r="AB10" s="10">
        <v>0</v>
      </c>
    </row>
    <row r="11" spans="1:28" ht="21.75" customHeight="1" x14ac:dyDescent="0.2">
      <c r="A11" s="31" t="s">
        <v>21</v>
      </c>
      <c r="B11" s="31"/>
      <c r="C11" s="31"/>
      <c r="D11" s="12"/>
      <c r="E11" s="30">
        <v>681690</v>
      </c>
      <c r="F11" s="41"/>
      <c r="H11" s="13">
        <v>922069312</v>
      </c>
      <c r="J11" s="13">
        <v>1972592412.4395001</v>
      </c>
      <c r="L11" s="37">
        <v>0</v>
      </c>
      <c r="N11" s="13">
        <v>0</v>
      </c>
      <c r="P11" s="37">
        <v>-681690</v>
      </c>
      <c r="R11" s="13">
        <v>1810637922</v>
      </c>
      <c r="T11" s="37">
        <v>0</v>
      </c>
      <c r="V11" s="13">
        <v>0</v>
      </c>
      <c r="X11" s="13">
        <v>0</v>
      </c>
      <c r="Z11" s="13">
        <v>0</v>
      </c>
      <c r="AB11" s="14">
        <v>0</v>
      </c>
    </row>
    <row r="12" spans="1:28" ht="21.75" customHeight="1" x14ac:dyDescent="0.2">
      <c r="A12" s="33" t="s">
        <v>22</v>
      </c>
      <c r="B12" s="33"/>
      <c r="C12" s="33"/>
      <c r="D12" s="33"/>
      <c r="F12" s="37"/>
      <c r="H12" s="16">
        <v>3366818341</v>
      </c>
      <c r="J12" s="16">
        <v>4664009546.27145</v>
      </c>
      <c r="L12" s="37"/>
      <c r="N12" s="16">
        <v>0</v>
      </c>
      <c r="P12" s="37"/>
      <c r="R12" s="16">
        <v>4805994546</v>
      </c>
      <c r="T12" s="37"/>
      <c r="V12" s="16"/>
      <c r="X12" s="16">
        <v>0</v>
      </c>
      <c r="Z12" s="16">
        <v>0</v>
      </c>
      <c r="AB12" s="17">
        <v>0</v>
      </c>
    </row>
  </sheetData>
  <mergeCells count="20">
    <mergeCell ref="A11:C11"/>
    <mergeCell ref="E11:F11"/>
    <mergeCell ref="A12:D12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workbookViewId="0">
      <selection activeCell="N18" sqref="N18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4.42578125" customWidth="1"/>
    <col min="14" max="14" width="1.28515625" customWidth="1"/>
    <col min="15" max="15" width="13" customWidth="1"/>
    <col min="16" max="16" width="1.28515625" customWidth="1"/>
    <col min="17" max="17" width="15.42578125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4.45" customHeight="1" x14ac:dyDescent="0.2"/>
    <row r="5" spans="1:27" ht="14.45" customHeight="1" x14ac:dyDescent="0.2">
      <c r="A5" s="1" t="s">
        <v>24</v>
      </c>
      <c r="B5" s="24" t="s">
        <v>25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4.45" customHeight="1" x14ac:dyDescent="0.2">
      <c r="E6" s="25" t="s">
        <v>7</v>
      </c>
      <c r="F6" s="25"/>
      <c r="G6" s="25"/>
      <c r="H6" s="25"/>
      <c r="I6" s="25"/>
      <c r="K6" s="25" t="s">
        <v>8</v>
      </c>
      <c r="L6" s="25"/>
      <c r="M6" s="25"/>
      <c r="N6" s="25"/>
      <c r="O6" s="25"/>
      <c r="P6" s="25"/>
      <c r="Q6" s="25"/>
      <c r="S6" s="25" t="s">
        <v>9</v>
      </c>
      <c r="T6" s="25"/>
      <c r="U6" s="25"/>
      <c r="V6" s="25"/>
      <c r="W6" s="25"/>
      <c r="X6" s="25"/>
      <c r="Y6" s="25"/>
      <c r="Z6" s="25"/>
      <c r="AA6" s="25"/>
    </row>
    <row r="7" spans="1:27" ht="14.45" customHeight="1" x14ac:dyDescent="0.2">
      <c r="E7" s="3"/>
      <c r="F7" s="3"/>
      <c r="G7" s="3"/>
      <c r="H7" s="3"/>
      <c r="I7" s="3"/>
      <c r="K7" s="26" t="s">
        <v>26</v>
      </c>
      <c r="L7" s="26"/>
      <c r="M7" s="26"/>
      <c r="N7" s="3"/>
      <c r="O7" s="26" t="s">
        <v>27</v>
      </c>
      <c r="P7" s="26"/>
      <c r="Q7" s="2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5" t="s">
        <v>28</v>
      </c>
      <c r="B8" s="25"/>
      <c r="D8" s="25" t="s">
        <v>29</v>
      </c>
      <c r="E8" s="2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27" t="s">
        <v>31</v>
      </c>
      <c r="B9" s="27"/>
      <c r="D9" s="28">
        <v>399841</v>
      </c>
      <c r="E9" s="28"/>
      <c r="G9" s="6">
        <v>4003048154</v>
      </c>
      <c r="I9" s="6">
        <v>3813947103.15938</v>
      </c>
      <c r="K9" s="6">
        <v>0</v>
      </c>
      <c r="M9" s="6">
        <v>0</v>
      </c>
      <c r="O9" s="6">
        <v>-399841</v>
      </c>
      <c r="Q9" s="6">
        <v>4001649220</v>
      </c>
      <c r="S9" s="6">
        <v>0</v>
      </c>
      <c r="U9" s="6">
        <v>0</v>
      </c>
      <c r="W9" s="6">
        <v>0</v>
      </c>
      <c r="Y9" s="6">
        <v>0</v>
      </c>
      <c r="AA9" s="7">
        <v>0</v>
      </c>
    </row>
    <row r="10" spans="1:27" ht="21.75" customHeight="1" x14ac:dyDescent="0.2">
      <c r="A10" s="29" t="s">
        <v>32</v>
      </c>
      <c r="B10" s="29"/>
      <c r="D10" s="30">
        <v>363800</v>
      </c>
      <c r="E10" s="30"/>
      <c r="G10" s="9">
        <v>4667505030</v>
      </c>
      <c r="I10" s="9">
        <v>4839334857.5249996</v>
      </c>
      <c r="K10" s="9">
        <v>0</v>
      </c>
      <c r="M10" s="9">
        <v>0</v>
      </c>
      <c r="O10" s="9">
        <v>0</v>
      </c>
      <c r="Q10" s="9">
        <v>0</v>
      </c>
      <c r="S10" s="9">
        <v>363800</v>
      </c>
      <c r="U10" s="9">
        <v>13710</v>
      </c>
      <c r="W10" s="9">
        <v>4667505030</v>
      </c>
      <c r="Y10" s="9">
        <v>4981775108.625</v>
      </c>
      <c r="AA10" s="10">
        <v>1.35</v>
      </c>
    </row>
    <row r="11" spans="1:27" ht="21.75" customHeight="1" x14ac:dyDescent="0.2">
      <c r="A11" s="31" t="s">
        <v>33</v>
      </c>
      <c r="B11" s="31"/>
      <c r="D11" s="41">
        <v>0</v>
      </c>
      <c r="E11" s="41"/>
      <c r="G11" s="13">
        <v>0</v>
      </c>
      <c r="I11" s="13">
        <v>0</v>
      </c>
      <c r="K11" s="37">
        <v>149267</v>
      </c>
      <c r="M11" s="13">
        <v>8773618531</v>
      </c>
      <c r="O11" s="37">
        <v>0</v>
      </c>
      <c r="Q11" s="13">
        <v>0</v>
      </c>
      <c r="S11" s="37">
        <v>149267</v>
      </c>
      <c r="U11" s="13">
        <v>59816</v>
      </c>
      <c r="W11" s="13">
        <v>8773618531</v>
      </c>
      <c r="Y11" s="13">
        <v>8926880767.9615002</v>
      </c>
      <c r="AA11" s="14">
        <v>2.42</v>
      </c>
    </row>
    <row r="12" spans="1:27" ht="21.75" customHeight="1" x14ac:dyDescent="0.2">
      <c r="A12" s="33" t="s">
        <v>22</v>
      </c>
      <c r="B12" s="33"/>
      <c r="D12" s="41"/>
      <c r="E12" s="41"/>
      <c r="G12" s="16">
        <v>8670553184</v>
      </c>
      <c r="I12" s="16">
        <v>8653281960.6843796</v>
      </c>
      <c r="K12" s="37"/>
      <c r="M12" s="16">
        <v>8773618531</v>
      </c>
      <c r="O12" s="37"/>
      <c r="Q12" s="16">
        <v>4001649220</v>
      </c>
      <c r="S12" s="37"/>
      <c r="U12" s="16"/>
      <c r="W12" s="16">
        <v>13441123561</v>
      </c>
      <c r="Y12" s="16">
        <v>13908655876.5865</v>
      </c>
      <c r="AA12" s="17">
        <v>3.77</v>
      </c>
    </row>
  </sheetData>
  <mergeCells count="19"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3"/>
  <sheetViews>
    <sheetView rightToLeft="1" topLeftCell="A3" workbookViewId="0">
      <selection activeCell="AF20" sqref="AF20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.5703125" customWidth="1"/>
    <col min="19" max="19" width="1.28515625" customWidth="1"/>
    <col min="20" max="20" width="15.7109375" customWidth="1"/>
    <col min="21" max="21" width="1.28515625" customWidth="1"/>
    <col min="22" max="22" width="13" customWidth="1"/>
    <col min="23" max="23" width="1.28515625" customWidth="1"/>
    <col min="24" max="24" width="16" customWidth="1"/>
    <col min="25" max="25" width="1.28515625" customWidth="1"/>
    <col min="26" max="26" width="13" customWidth="1"/>
    <col min="27" max="27" width="1.28515625" customWidth="1"/>
    <col min="28" max="28" width="15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5703125" customWidth="1"/>
    <col min="35" max="35" width="1.28515625" customWidth="1"/>
    <col min="36" max="36" width="17.8554687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4.45" customHeight="1" x14ac:dyDescent="0.2"/>
    <row r="5" spans="1:38" ht="14.45" customHeight="1" x14ac:dyDescent="0.2">
      <c r="A5" s="1" t="s">
        <v>34</v>
      </c>
      <c r="B5" s="24" t="s">
        <v>35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ht="14.45" customHeight="1" x14ac:dyDescent="0.2">
      <c r="A6" s="25" t="s">
        <v>36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 t="s">
        <v>7</v>
      </c>
      <c r="Q6" s="25"/>
      <c r="R6" s="25"/>
      <c r="S6" s="25"/>
      <c r="T6" s="25"/>
      <c r="V6" s="25" t="s">
        <v>8</v>
      </c>
      <c r="W6" s="25"/>
      <c r="X6" s="25"/>
      <c r="Y6" s="25"/>
      <c r="Z6" s="25"/>
      <c r="AA6" s="25"/>
      <c r="AB6" s="25"/>
      <c r="AD6" s="25" t="s">
        <v>9</v>
      </c>
      <c r="AE6" s="25"/>
      <c r="AF6" s="25"/>
      <c r="AG6" s="25"/>
      <c r="AH6" s="25"/>
      <c r="AI6" s="25"/>
      <c r="AJ6" s="25"/>
      <c r="AK6" s="25"/>
      <c r="AL6" s="2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6" t="s">
        <v>10</v>
      </c>
      <c r="W7" s="26"/>
      <c r="X7" s="26"/>
      <c r="Y7" s="3"/>
      <c r="Z7" s="26" t="s">
        <v>11</v>
      </c>
      <c r="AA7" s="26"/>
      <c r="AB7" s="2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5" t="s">
        <v>37</v>
      </c>
      <c r="B8" s="25"/>
      <c r="D8" s="2" t="s">
        <v>38</v>
      </c>
      <c r="F8" s="2" t="s">
        <v>39</v>
      </c>
      <c r="H8" s="2" t="s">
        <v>40</v>
      </c>
      <c r="J8" s="2" t="s">
        <v>41</v>
      </c>
      <c r="L8" s="2" t="s">
        <v>42</v>
      </c>
      <c r="N8" s="2" t="s">
        <v>23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7" t="s">
        <v>43</v>
      </c>
      <c r="B9" s="27"/>
      <c r="D9" s="5" t="s">
        <v>44</v>
      </c>
      <c r="F9" s="5" t="s">
        <v>44</v>
      </c>
      <c r="H9" s="5" t="s">
        <v>45</v>
      </c>
      <c r="J9" s="5" t="s">
        <v>46</v>
      </c>
      <c r="L9" s="7">
        <v>0</v>
      </c>
      <c r="N9" s="7">
        <v>0</v>
      </c>
      <c r="P9" s="6">
        <v>13720</v>
      </c>
      <c r="R9" s="6">
        <v>7917829931</v>
      </c>
      <c r="T9" s="6">
        <v>8858907231</v>
      </c>
      <c r="V9" s="6">
        <v>0</v>
      </c>
      <c r="X9" s="6">
        <v>0</v>
      </c>
      <c r="Z9" s="6">
        <v>0</v>
      </c>
      <c r="AB9" s="6">
        <v>0</v>
      </c>
      <c r="AD9" s="6">
        <v>13720</v>
      </c>
      <c r="AF9" s="6">
        <v>658032</v>
      </c>
      <c r="AH9" s="6">
        <v>7917829931</v>
      </c>
      <c r="AJ9" s="6">
        <v>9026562678</v>
      </c>
      <c r="AL9" s="7">
        <v>2.4500000000000002</v>
      </c>
    </row>
    <row r="10" spans="1:38" ht="21.75" customHeight="1" x14ac:dyDescent="0.2">
      <c r="A10" s="29" t="s">
        <v>47</v>
      </c>
      <c r="B10" s="29"/>
      <c r="D10" s="8" t="s">
        <v>44</v>
      </c>
      <c r="F10" s="8" t="s">
        <v>44</v>
      </c>
      <c r="H10" s="8" t="s">
        <v>45</v>
      </c>
      <c r="J10" s="8" t="s">
        <v>48</v>
      </c>
      <c r="L10" s="10">
        <v>0</v>
      </c>
      <c r="N10" s="10">
        <v>0</v>
      </c>
      <c r="P10" s="9">
        <v>34909</v>
      </c>
      <c r="R10" s="9">
        <v>18654410696</v>
      </c>
      <c r="T10" s="9">
        <v>20989769334</v>
      </c>
      <c r="V10" s="9">
        <v>0</v>
      </c>
      <c r="X10" s="9">
        <v>0</v>
      </c>
      <c r="Z10" s="9">
        <v>0</v>
      </c>
      <c r="AB10" s="9">
        <v>0</v>
      </c>
      <c r="AD10" s="9">
        <v>34909</v>
      </c>
      <c r="AF10" s="9">
        <v>610594</v>
      </c>
      <c r="AH10" s="9">
        <v>18654410696</v>
      </c>
      <c r="AJ10" s="9">
        <v>21311362561</v>
      </c>
      <c r="AL10" s="10">
        <v>5.78</v>
      </c>
    </row>
    <row r="11" spans="1:38" ht="21.75" customHeight="1" x14ac:dyDescent="0.2">
      <c r="A11" s="29" t="s">
        <v>49</v>
      </c>
      <c r="B11" s="29"/>
      <c r="D11" s="8" t="s">
        <v>44</v>
      </c>
      <c r="F11" s="8" t="s">
        <v>44</v>
      </c>
      <c r="H11" s="8" t="s">
        <v>50</v>
      </c>
      <c r="J11" s="8" t="s">
        <v>51</v>
      </c>
      <c r="L11" s="10">
        <v>0</v>
      </c>
      <c r="N11" s="10">
        <v>0</v>
      </c>
      <c r="P11" s="9">
        <v>20000</v>
      </c>
      <c r="R11" s="9">
        <v>12103841839</v>
      </c>
      <c r="T11" s="9">
        <v>19080860967</v>
      </c>
      <c r="V11" s="9">
        <v>0</v>
      </c>
      <c r="X11" s="9">
        <v>0</v>
      </c>
      <c r="Z11" s="9">
        <v>0</v>
      </c>
      <c r="AB11" s="9">
        <v>0</v>
      </c>
      <c r="AD11" s="9">
        <v>20000</v>
      </c>
      <c r="AF11" s="9">
        <v>978850</v>
      </c>
      <c r="AH11" s="9">
        <v>12103841839</v>
      </c>
      <c r="AJ11" s="9">
        <v>19573451668</v>
      </c>
      <c r="AL11" s="10">
        <v>5.31</v>
      </c>
    </row>
    <row r="12" spans="1:38" ht="21.75" customHeight="1" x14ac:dyDescent="0.2">
      <c r="A12" s="29" t="s">
        <v>52</v>
      </c>
      <c r="B12" s="29"/>
      <c r="D12" s="8" t="s">
        <v>44</v>
      </c>
      <c r="F12" s="8" t="s">
        <v>44</v>
      </c>
      <c r="H12" s="8" t="s">
        <v>53</v>
      </c>
      <c r="J12" s="8" t="s">
        <v>54</v>
      </c>
      <c r="L12" s="10">
        <v>0</v>
      </c>
      <c r="N12" s="10">
        <v>0</v>
      </c>
      <c r="P12" s="9">
        <v>5800</v>
      </c>
      <c r="R12" s="9">
        <v>3327177256</v>
      </c>
      <c r="T12" s="9">
        <v>5284442821</v>
      </c>
      <c r="V12" s="9">
        <v>0</v>
      </c>
      <c r="X12" s="9">
        <v>0</v>
      </c>
      <c r="Z12" s="9">
        <v>0</v>
      </c>
      <c r="AB12" s="9">
        <v>0</v>
      </c>
      <c r="AD12" s="9">
        <v>5800</v>
      </c>
      <c r="AF12" s="9">
        <v>934802</v>
      </c>
      <c r="AH12" s="9">
        <v>3327177256</v>
      </c>
      <c r="AJ12" s="9">
        <v>5420868889</v>
      </c>
      <c r="AL12" s="10">
        <v>1.47</v>
      </c>
    </row>
    <row r="13" spans="1:38" ht="21.75" customHeight="1" x14ac:dyDescent="0.2">
      <c r="A13" s="29" t="s">
        <v>55</v>
      </c>
      <c r="B13" s="29"/>
      <c r="D13" s="8" t="s">
        <v>44</v>
      </c>
      <c r="F13" s="8" t="s">
        <v>44</v>
      </c>
      <c r="H13" s="8" t="s">
        <v>56</v>
      </c>
      <c r="J13" s="8" t="s">
        <v>57</v>
      </c>
      <c r="L13" s="10">
        <v>0</v>
      </c>
      <c r="N13" s="10">
        <v>0</v>
      </c>
      <c r="P13" s="9">
        <v>6350</v>
      </c>
      <c r="R13" s="9">
        <v>4988829059</v>
      </c>
      <c r="T13" s="9">
        <v>5276579246</v>
      </c>
      <c r="V13" s="9">
        <v>151711</v>
      </c>
      <c r="X13" s="9">
        <v>129622611579</v>
      </c>
      <c r="Z13" s="9">
        <v>0</v>
      </c>
      <c r="AB13" s="9">
        <v>0</v>
      </c>
      <c r="AD13" s="9">
        <v>158061</v>
      </c>
      <c r="AF13" s="9">
        <v>854600</v>
      </c>
      <c r="AH13" s="9">
        <v>134611440638</v>
      </c>
      <c r="AJ13" s="9">
        <v>135054447543</v>
      </c>
      <c r="AL13" s="10">
        <v>36.619999999999997</v>
      </c>
    </row>
    <row r="14" spans="1:38" ht="21.75" customHeight="1" x14ac:dyDescent="0.2">
      <c r="A14" s="29" t="s">
        <v>58</v>
      </c>
      <c r="B14" s="29"/>
      <c r="D14" s="8" t="s">
        <v>44</v>
      </c>
      <c r="F14" s="8" t="s">
        <v>44</v>
      </c>
      <c r="H14" s="8" t="s">
        <v>59</v>
      </c>
      <c r="J14" s="8" t="s">
        <v>60</v>
      </c>
      <c r="L14" s="10">
        <v>0</v>
      </c>
      <c r="N14" s="10">
        <v>0</v>
      </c>
      <c r="P14" s="9">
        <v>6630</v>
      </c>
      <c r="R14" s="9">
        <v>3719971516</v>
      </c>
      <c r="T14" s="9">
        <v>3920934201</v>
      </c>
      <c r="V14" s="9">
        <v>0</v>
      </c>
      <c r="X14" s="9">
        <v>0</v>
      </c>
      <c r="Z14" s="9">
        <v>6630</v>
      </c>
      <c r="AB14" s="9">
        <v>4028320737</v>
      </c>
      <c r="AD14" s="9">
        <v>0</v>
      </c>
      <c r="AF14" s="9">
        <v>0</v>
      </c>
      <c r="AH14" s="9">
        <v>0</v>
      </c>
      <c r="AJ14" s="9">
        <v>0</v>
      </c>
      <c r="AL14" s="10">
        <v>0</v>
      </c>
    </row>
    <row r="15" spans="1:38" ht="21.75" customHeight="1" x14ac:dyDescent="0.2">
      <c r="A15" s="29" t="s">
        <v>61</v>
      </c>
      <c r="B15" s="29"/>
      <c r="D15" s="8" t="s">
        <v>44</v>
      </c>
      <c r="F15" s="8" t="s">
        <v>44</v>
      </c>
      <c r="H15" s="8" t="s">
        <v>62</v>
      </c>
      <c r="J15" s="8" t="s">
        <v>63</v>
      </c>
      <c r="L15" s="10">
        <v>0</v>
      </c>
      <c r="N15" s="10">
        <v>0</v>
      </c>
      <c r="P15" s="9">
        <v>1750</v>
      </c>
      <c r="R15" s="9">
        <v>1175232965</v>
      </c>
      <c r="T15" s="9">
        <v>1242152319</v>
      </c>
      <c r="V15" s="9">
        <v>0</v>
      </c>
      <c r="X15" s="9">
        <v>0</v>
      </c>
      <c r="Z15" s="9">
        <v>0</v>
      </c>
      <c r="AB15" s="9">
        <v>0</v>
      </c>
      <c r="AD15" s="9">
        <v>1750</v>
      </c>
      <c r="AF15" s="9">
        <v>725670</v>
      </c>
      <c r="AH15" s="9">
        <v>1175232965</v>
      </c>
      <c r="AJ15" s="9">
        <v>1269692326</v>
      </c>
      <c r="AL15" s="10">
        <v>0.34</v>
      </c>
    </row>
    <row r="16" spans="1:38" ht="21.75" customHeight="1" x14ac:dyDescent="0.2">
      <c r="A16" s="29" t="s">
        <v>64</v>
      </c>
      <c r="B16" s="29"/>
      <c r="D16" s="8" t="s">
        <v>44</v>
      </c>
      <c r="F16" s="8" t="s">
        <v>44</v>
      </c>
      <c r="H16" s="8" t="s">
        <v>62</v>
      </c>
      <c r="J16" s="8" t="s">
        <v>65</v>
      </c>
      <c r="L16" s="10">
        <v>0</v>
      </c>
      <c r="N16" s="10">
        <v>0</v>
      </c>
      <c r="P16" s="9">
        <v>8550</v>
      </c>
      <c r="R16" s="9">
        <v>4989447170</v>
      </c>
      <c r="T16" s="9">
        <v>5248064615</v>
      </c>
      <c r="V16" s="9">
        <v>0</v>
      </c>
      <c r="X16" s="9">
        <v>0</v>
      </c>
      <c r="Z16" s="9">
        <v>1278</v>
      </c>
      <c r="AB16" s="9">
        <v>807613496</v>
      </c>
      <c r="AD16" s="9">
        <v>7272</v>
      </c>
      <c r="AF16" s="9">
        <v>624814</v>
      </c>
      <c r="AH16" s="9">
        <v>4243656119</v>
      </c>
      <c r="AJ16" s="9">
        <v>4542823871</v>
      </c>
      <c r="AL16" s="10">
        <v>1.23</v>
      </c>
    </row>
    <row r="17" spans="1:38" ht="21.75" customHeight="1" x14ac:dyDescent="0.2">
      <c r="A17" s="29" t="s">
        <v>66</v>
      </c>
      <c r="B17" s="29"/>
      <c r="D17" s="8" t="s">
        <v>44</v>
      </c>
      <c r="F17" s="8" t="s">
        <v>44</v>
      </c>
      <c r="H17" s="8" t="s">
        <v>67</v>
      </c>
      <c r="J17" s="8" t="s">
        <v>68</v>
      </c>
      <c r="L17" s="10">
        <v>0</v>
      </c>
      <c r="N17" s="10">
        <v>0</v>
      </c>
      <c r="P17" s="9">
        <v>10000</v>
      </c>
      <c r="R17" s="9">
        <v>5750967885</v>
      </c>
      <c r="T17" s="9">
        <v>8271400536</v>
      </c>
      <c r="V17" s="9">
        <v>0</v>
      </c>
      <c r="X17" s="9">
        <v>0</v>
      </c>
      <c r="Z17" s="9">
        <v>0</v>
      </c>
      <c r="AB17" s="9">
        <v>0</v>
      </c>
      <c r="AD17" s="9">
        <v>10000</v>
      </c>
      <c r="AF17" s="9">
        <v>848368</v>
      </c>
      <c r="AH17" s="9">
        <v>5750967885</v>
      </c>
      <c r="AJ17" s="9">
        <v>8482142333</v>
      </c>
      <c r="AL17" s="10">
        <v>2.2999999999999998</v>
      </c>
    </row>
    <row r="18" spans="1:38" ht="21.75" customHeight="1" x14ac:dyDescent="0.2">
      <c r="A18" s="29" t="s">
        <v>69</v>
      </c>
      <c r="B18" s="29"/>
      <c r="D18" s="8" t="s">
        <v>44</v>
      </c>
      <c r="F18" s="8" t="s">
        <v>44</v>
      </c>
      <c r="H18" s="8" t="s">
        <v>67</v>
      </c>
      <c r="J18" s="8" t="s">
        <v>70</v>
      </c>
      <c r="L18" s="10">
        <v>0</v>
      </c>
      <c r="N18" s="10">
        <v>0</v>
      </c>
      <c r="P18" s="9">
        <v>13818</v>
      </c>
      <c r="R18" s="9">
        <v>8396137449</v>
      </c>
      <c r="T18" s="9">
        <v>11182123892</v>
      </c>
      <c r="V18" s="9">
        <v>0</v>
      </c>
      <c r="X18" s="9">
        <v>0</v>
      </c>
      <c r="Z18" s="9">
        <v>0</v>
      </c>
      <c r="AB18" s="9">
        <v>0</v>
      </c>
      <c r="AD18" s="9">
        <v>13818</v>
      </c>
      <c r="AF18" s="9">
        <v>828379</v>
      </c>
      <c r="AH18" s="9">
        <v>8396137449</v>
      </c>
      <c r="AJ18" s="9">
        <v>11444466336</v>
      </c>
      <c r="AL18" s="10">
        <v>3.1</v>
      </c>
    </row>
    <row r="19" spans="1:38" ht="21.75" customHeight="1" x14ac:dyDescent="0.2">
      <c r="A19" s="29" t="s">
        <v>71</v>
      </c>
      <c r="B19" s="29"/>
      <c r="D19" s="8" t="s">
        <v>44</v>
      </c>
      <c r="F19" s="8" t="s">
        <v>44</v>
      </c>
      <c r="H19" s="8" t="s">
        <v>72</v>
      </c>
      <c r="J19" s="8" t="s">
        <v>73</v>
      </c>
      <c r="L19" s="10">
        <v>0</v>
      </c>
      <c r="N19" s="10">
        <v>0</v>
      </c>
      <c r="P19" s="9">
        <v>750</v>
      </c>
      <c r="R19" s="9">
        <v>480283662</v>
      </c>
      <c r="T19" s="9">
        <v>669636106</v>
      </c>
      <c r="V19" s="9">
        <v>0</v>
      </c>
      <c r="X19" s="9">
        <v>0</v>
      </c>
      <c r="Z19" s="9">
        <v>0</v>
      </c>
      <c r="AB19" s="9">
        <v>0</v>
      </c>
      <c r="AD19" s="9">
        <v>750</v>
      </c>
      <c r="AF19" s="9">
        <v>893010</v>
      </c>
      <c r="AH19" s="9">
        <v>480283662</v>
      </c>
      <c r="AJ19" s="9">
        <v>669636106</v>
      </c>
      <c r="AL19" s="10">
        <v>0.18</v>
      </c>
    </row>
    <row r="20" spans="1:38" ht="21.75" customHeight="1" x14ac:dyDescent="0.2">
      <c r="A20" s="29" t="s">
        <v>74</v>
      </c>
      <c r="B20" s="29"/>
      <c r="D20" s="8" t="s">
        <v>44</v>
      </c>
      <c r="F20" s="8" t="s">
        <v>44</v>
      </c>
      <c r="H20" s="8" t="s">
        <v>75</v>
      </c>
      <c r="J20" s="8" t="s">
        <v>76</v>
      </c>
      <c r="L20" s="10">
        <v>18</v>
      </c>
      <c r="N20" s="10">
        <v>18</v>
      </c>
      <c r="P20" s="9">
        <v>2330</v>
      </c>
      <c r="R20" s="9">
        <v>2179249000</v>
      </c>
      <c r="T20" s="9">
        <v>2272037118</v>
      </c>
      <c r="V20" s="9">
        <v>0</v>
      </c>
      <c r="X20" s="9">
        <v>0</v>
      </c>
      <c r="Z20" s="9">
        <v>0</v>
      </c>
      <c r="AB20" s="9">
        <v>0</v>
      </c>
      <c r="AD20" s="9">
        <v>2330</v>
      </c>
      <c r="AF20" s="9">
        <v>983480</v>
      </c>
      <c r="AH20" s="9">
        <v>2179249000</v>
      </c>
      <c r="AJ20" s="9">
        <v>2291093064</v>
      </c>
      <c r="AL20" s="10">
        <v>0.62</v>
      </c>
    </row>
    <row r="21" spans="1:38" ht="21.75" customHeight="1" x14ac:dyDescent="0.2">
      <c r="A21" s="31" t="s">
        <v>77</v>
      </c>
      <c r="B21" s="31"/>
      <c r="D21" s="39" t="s">
        <v>44</v>
      </c>
      <c r="F21" s="39" t="s">
        <v>44</v>
      </c>
      <c r="H21" s="39" t="s">
        <v>78</v>
      </c>
      <c r="J21" s="39" t="s">
        <v>79</v>
      </c>
      <c r="L21" s="38">
        <v>20.5</v>
      </c>
      <c r="N21" s="38">
        <v>20.5</v>
      </c>
      <c r="P21" s="37">
        <v>0</v>
      </c>
      <c r="R21" s="13">
        <v>0</v>
      </c>
      <c r="T21" s="13">
        <v>0</v>
      </c>
      <c r="V21" s="37">
        <v>75000</v>
      </c>
      <c r="X21" s="13">
        <v>70325244139</v>
      </c>
      <c r="Z21" s="37">
        <v>0</v>
      </c>
      <c r="AB21" s="13">
        <v>0</v>
      </c>
      <c r="AD21" s="37">
        <v>75000</v>
      </c>
      <c r="AF21" s="13">
        <v>931600</v>
      </c>
      <c r="AH21" s="13">
        <v>70325244139</v>
      </c>
      <c r="AJ21" s="13">
        <v>69857336062</v>
      </c>
      <c r="AL21" s="14">
        <v>18.940000000000001</v>
      </c>
    </row>
    <row r="22" spans="1:38" ht="21.75" customHeight="1" x14ac:dyDescent="0.2">
      <c r="A22" s="33" t="s">
        <v>22</v>
      </c>
      <c r="B22" s="33"/>
      <c r="D22" s="37"/>
      <c r="E22" s="40"/>
      <c r="F22" s="37"/>
      <c r="G22" s="40"/>
      <c r="H22" s="37"/>
      <c r="I22" s="40"/>
      <c r="J22" s="37"/>
      <c r="K22" s="40"/>
      <c r="L22" s="37"/>
      <c r="M22" s="40"/>
      <c r="N22" s="37"/>
      <c r="P22" s="37"/>
      <c r="R22" s="16">
        <v>73683378428</v>
      </c>
      <c r="T22" s="16">
        <v>92296908386</v>
      </c>
      <c r="V22" s="37"/>
      <c r="X22" s="16">
        <v>199947855718</v>
      </c>
      <c r="Z22" s="37"/>
      <c r="AB22" s="16">
        <v>4835934233</v>
      </c>
      <c r="AD22" s="37"/>
      <c r="AF22" s="16"/>
      <c r="AH22" s="16">
        <v>269165471579</v>
      </c>
      <c r="AJ22" s="16">
        <v>288943883437</v>
      </c>
      <c r="AL22" s="17">
        <v>78.34</v>
      </c>
    </row>
    <row r="23" spans="1:38" x14ac:dyDescent="0.2"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</sheetData>
  <mergeCells count="25">
    <mergeCell ref="A21:B21"/>
    <mergeCell ref="A22:B22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0"/>
  <sheetViews>
    <sheetView rightToLeft="1" workbookViewId="0">
      <selection activeCell="I24" sqref="I2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13.140625" customWidth="1"/>
    <col min="14" max="14" width="0.28515625" customWidth="1"/>
  </cols>
  <sheetData>
    <row r="1" spans="1:1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 x14ac:dyDescent="0.2">
      <c r="A4" s="24" t="s">
        <v>80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4.45" customHeight="1" x14ac:dyDescent="0.2">
      <c r="A5" s="24" t="s">
        <v>81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 x14ac:dyDescent="0.2"/>
    <row r="7" spans="1:13" ht="14.45" customHeight="1" x14ac:dyDescent="0.2"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4.45" customHeight="1" x14ac:dyDescent="0.2">
      <c r="A8" s="2" t="s">
        <v>82</v>
      </c>
      <c r="C8" s="4" t="s">
        <v>13</v>
      </c>
      <c r="D8" s="3"/>
      <c r="E8" s="4" t="s">
        <v>83</v>
      </c>
      <c r="F8" s="3"/>
      <c r="G8" s="4" t="s">
        <v>84</v>
      </c>
      <c r="H8" s="3"/>
      <c r="I8" s="4" t="s">
        <v>85</v>
      </c>
      <c r="J8" s="3"/>
      <c r="K8" s="4" t="s">
        <v>86</v>
      </c>
      <c r="L8" s="3"/>
      <c r="M8" s="4" t="s">
        <v>87</v>
      </c>
    </row>
    <row r="9" spans="1:13" ht="21.75" customHeight="1" x14ac:dyDescent="0.2">
      <c r="A9" s="5" t="s">
        <v>49</v>
      </c>
      <c r="C9" s="6">
        <v>20000</v>
      </c>
      <c r="E9" s="6">
        <v>977780</v>
      </c>
      <c r="G9" s="6">
        <v>978850</v>
      </c>
      <c r="I9" s="7" t="s">
        <v>88</v>
      </c>
      <c r="K9" s="6">
        <v>19573451668</v>
      </c>
      <c r="M9" s="5" t="s">
        <v>89</v>
      </c>
    </row>
    <row r="10" spans="1:13" ht="21.75" customHeight="1" x14ac:dyDescent="0.2">
      <c r="A10" s="8" t="s">
        <v>52</v>
      </c>
      <c r="C10" s="9">
        <v>5800</v>
      </c>
      <c r="E10" s="9">
        <v>935010</v>
      </c>
      <c r="G10" s="9">
        <v>934802</v>
      </c>
      <c r="I10" s="10" t="s">
        <v>90</v>
      </c>
      <c r="K10" s="9">
        <v>5420868889</v>
      </c>
      <c r="M10" s="8" t="s">
        <v>89</v>
      </c>
    </row>
    <row r="11" spans="1:13" ht="21.75" customHeight="1" x14ac:dyDescent="0.2">
      <c r="A11" s="8" t="s">
        <v>66</v>
      </c>
      <c r="C11" s="9">
        <v>10000</v>
      </c>
      <c r="E11" s="9">
        <v>849670</v>
      </c>
      <c r="G11" s="9">
        <v>848368</v>
      </c>
      <c r="I11" s="10" t="s">
        <v>91</v>
      </c>
      <c r="K11" s="9">
        <v>8482142333</v>
      </c>
      <c r="M11" s="8" t="s">
        <v>89</v>
      </c>
    </row>
    <row r="12" spans="1:13" ht="21.75" customHeight="1" x14ac:dyDescent="0.2">
      <c r="A12" s="8" t="s">
        <v>69</v>
      </c>
      <c r="C12" s="9">
        <v>13818</v>
      </c>
      <c r="E12" s="9">
        <v>830510</v>
      </c>
      <c r="G12" s="9">
        <v>828379</v>
      </c>
      <c r="I12" s="10" t="s">
        <v>92</v>
      </c>
      <c r="K12" s="9">
        <v>11444466336</v>
      </c>
      <c r="M12" s="8" t="s">
        <v>89</v>
      </c>
    </row>
    <row r="13" spans="1:13" ht="21.75" customHeight="1" x14ac:dyDescent="0.2">
      <c r="A13" s="8" t="s">
        <v>71</v>
      </c>
      <c r="C13" s="9">
        <v>750</v>
      </c>
      <c r="E13" s="9">
        <v>894060</v>
      </c>
      <c r="G13" s="9">
        <v>893010</v>
      </c>
      <c r="I13" s="10" t="s">
        <v>93</v>
      </c>
      <c r="K13" s="9">
        <v>669636106</v>
      </c>
      <c r="M13" s="8" t="s">
        <v>89</v>
      </c>
    </row>
    <row r="14" spans="1:13" ht="21.75" customHeight="1" x14ac:dyDescent="0.2">
      <c r="A14" s="8" t="s">
        <v>77</v>
      </c>
      <c r="C14" s="9">
        <v>75000</v>
      </c>
      <c r="E14" s="9">
        <v>938800</v>
      </c>
      <c r="G14" s="9">
        <v>931600</v>
      </c>
      <c r="I14" s="10" t="s">
        <v>94</v>
      </c>
      <c r="K14" s="9">
        <v>69857336062</v>
      </c>
      <c r="M14" s="8" t="s">
        <v>89</v>
      </c>
    </row>
    <row r="15" spans="1:13" ht="21.75" customHeight="1" x14ac:dyDescent="0.2">
      <c r="A15" s="8" t="s">
        <v>61</v>
      </c>
      <c r="C15" s="9">
        <v>1750</v>
      </c>
      <c r="E15" s="9">
        <v>732120</v>
      </c>
      <c r="G15" s="9">
        <v>725670</v>
      </c>
      <c r="I15" s="10" t="s">
        <v>95</v>
      </c>
      <c r="K15" s="9">
        <v>1269692326</v>
      </c>
      <c r="M15" s="8" t="s">
        <v>89</v>
      </c>
    </row>
    <row r="16" spans="1:13" ht="21.75" customHeight="1" x14ac:dyDescent="0.2">
      <c r="A16" s="8" t="s">
        <v>64</v>
      </c>
      <c r="C16" s="9">
        <v>7272</v>
      </c>
      <c r="E16" s="9">
        <v>630510</v>
      </c>
      <c r="G16" s="9">
        <v>624814</v>
      </c>
      <c r="I16" s="10" t="s">
        <v>96</v>
      </c>
      <c r="K16" s="9">
        <v>4542823871</v>
      </c>
      <c r="M16" s="8" t="s">
        <v>89</v>
      </c>
    </row>
    <row r="17" spans="1:13" ht="21.75" customHeight="1" x14ac:dyDescent="0.2">
      <c r="A17" s="8" t="s">
        <v>55</v>
      </c>
      <c r="C17" s="9">
        <v>158061</v>
      </c>
      <c r="E17" s="9">
        <v>855550</v>
      </c>
      <c r="G17" s="9">
        <v>854600</v>
      </c>
      <c r="I17" s="10" t="s">
        <v>97</v>
      </c>
      <c r="K17" s="9">
        <v>135054447543</v>
      </c>
      <c r="M17" s="8" t="s">
        <v>89</v>
      </c>
    </row>
    <row r="18" spans="1:13" ht="21.75" customHeight="1" x14ac:dyDescent="0.2">
      <c r="A18" s="8" t="s">
        <v>43</v>
      </c>
      <c r="C18" s="9">
        <v>13720</v>
      </c>
      <c r="E18" s="9">
        <v>664840</v>
      </c>
      <c r="G18" s="9">
        <v>658032</v>
      </c>
      <c r="I18" s="10" t="s">
        <v>98</v>
      </c>
      <c r="K18" s="9">
        <v>9026562678</v>
      </c>
      <c r="M18" s="8" t="s">
        <v>89</v>
      </c>
    </row>
    <row r="19" spans="1:13" ht="21.75" customHeight="1" x14ac:dyDescent="0.2">
      <c r="A19" s="11" t="s">
        <v>47</v>
      </c>
      <c r="C19" s="37">
        <v>34909</v>
      </c>
      <c r="E19" s="37">
        <v>618120</v>
      </c>
      <c r="G19" s="37">
        <v>610594</v>
      </c>
      <c r="I19" s="38" t="s">
        <v>99</v>
      </c>
      <c r="K19" s="13">
        <v>21311362561</v>
      </c>
      <c r="M19" s="39" t="s">
        <v>89</v>
      </c>
    </row>
    <row r="20" spans="1:13" ht="21.75" customHeight="1" x14ac:dyDescent="0.2">
      <c r="A20" s="15" t="s">
        <v>22</v>
      </c>
      <c r="C20" s="37"/>
      <c r="E20" s="37"/>
      <c r="G20" s="37"/>
      <c r="I20" s="37"/>
      <c r="K20" s="16">
        <v>286652790373</v>
      </c>
      <c r="M20" s="37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workbookViewId="0">
      <selection activeCell="F24" sqref="F24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21" customWidth="1"/>
    <col min="5" max="5" width="1.28515625" customWidth="1"/>
    <col min="6" max="6" width="19.5703125" customWidth="1"/>
    <col min="7" max="7" width="1.28515625" customWidth="1"/>
    <col min="8" max="8" width="16.7109375" customWidth="1"/>
    <col min="9" max="9" width="1.28515625" customWidth="1"/>
    <col min="10" max="10" width="19.8554687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4.45" customHeight="1" x14ac:dyDescent="0.2"/>
    <row r="5" spans="1:12" ht="14.45" customHeight="1" x14ac:dyDescent="0.2">
      <c r="A5" s="1" t="s">
        <v>100</v>
      </c>
      <c r="B5" s="24" t="s">
        <v>101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4.45" customHeight="1" x14ac:dyDescent="0.2">
      <c r="D6" s="2" t="s">
        <v>7</v>
      </c>
      <c r="F6" s="25" t="s">
        <v>8</v>
      </c>
      <c r="G6" s="25"/>
      <c r="H6" s="25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5" t="s">
        <v>102</v>
      </c>
      <c r="B8" s="25"/>
      <c r="D8" s="2" t="s">
        <v>103</v>
      </c>
      <c r="F8" s="2" t="s">
        <v>104</v>
      </c>
      <c r="H8" s="2" t="s">
        <v>105</v>
      </c>
      <c r="J8" s="2" t="s">
        <v>103</v>
      </c>
      <c r="L8" s="2" t="s">
        <v>18</v>
      </c>
    </row>
    <row r="9" spans="1:12" ht="21.75" customHeight="1" x14ac:dyDescent="0.2">
      <c r="A9" s="29" t="s">
        <v>159</v>
      </c>
      <c r="B9" s="29"/>
      <c r="D9" s="9">
        <v>2600334250</v>
      </c>
      <c r="E9" s="9">
        <v>0</v>
      </c>
      <c r="F9" s="9">
        <v>203069181266</v>
      </c>
      <c r="G9" s="9">
        <v>0</v>
      </c>
      <c r="H9" s="9">
        <v>202590714214</v>
      </c>
      <c r="I9" s="9">
        <v>0</v>
      </c>
      <c r="J9" s="9">
        <v>3078801302</v>
      </c>
      <c r="L9" s="42">
        <v>8.199999999999999E-3</v>
      </c>
    </row>
    <row r="10" spans="1:12" ht="21.75" customHeight="1" x14ac:dyDescent="0.2">
      <c r="A10" s="45" t="s">
        <v>160</v>
      </c>
      <c r="B10" s="45"/>
      <c r="C10" s="40"/>
      <c r="D10" s="37">
        <v>53400000000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53400000000</v>
      </c>
      <c r="K10" s="37">
        <v>0</v>
      </c>
      <c r="L10" s="43">
        <v>0.1449</v>
      </c>
    </row>
    <row r="11" spans="1:12" ht="21.75" customHeight="1" thickBot="1" x14ac:dyDescent="0.25">
      <c r="A11" s="46" t="s">
        <v>22</v>
      </c>
      <c r="B11" s="46"/>
      <c r="D11" s="47">
        <v>56000334250</v>
      </c>
      <c r="F11" s="47">
        <v>203069181266</v>
      </c>
      <c r="H11" s="47">
        <v>202590714214</v>
      </c>
      <c r="J11" s="47">
        <v>56478801302</v>
      </c>
      <c r="L11" s="44">
        <f>SUM(L9:L10)</f>
        <v>0.15310000000000001</v>
      </c>
    </row>
    <row r="12" spans="1:12" ht="13.5" thickTop="1" x14ac:dyDescent="0.2"/>
  </sheetData>
  <mergeCells count="9">
    <mergeCell ref="A11:B11"/>
    <mergeCell ref="A9:B9"/>
    <mergeCell ref="A10:B10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25" sqref="F2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 x14ac:dyDescent="0.2"/>
    <row r="5" spans="1:10" ht="29.1" customHeight="1" x14ac:dyDescent="0.2">
      <c r="A5" s="1" t="s">
        <v>107</v>
      </c>
      <c r="B5" s="24" t="s">
        <v>108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 x14ac:dyDescent="0.2"/>
    <row r="7" spans="1:10" ht="14.45" customHeight="1" x14ac:dyDescent="0.2">
      <c r="A7" s="25" t="s">
        <v>109</v>
      </c>
      <c r="B7" s="25"/>
      <c r="D7" s="2" t="s">
        <v>110</v>
      </c>
      <c r="F7" s="2" t="s">
        <v>103</v>
      </c>
      <c r="H7" s="2" t="s">
        <v>111</v>
      </c>
      <c r="J7" s="2" t="s">
        <v>112</v>
      </c>
    </row>
    <row r="8" spans="1:10" ht="21.75" customHeight="1" x14ac:dyDescent="0.2">
      <c r="A8" s="27" t="s">
        <v>113</v>
      </c>
      <c r="B8" s="27"/>
      <c r="D8" s="5" t="s">
        <v>114</v>
      </c>
      <c r="F8" s="6">
        <v>1073017645</v>
      </c>
      <c r="H8" s="7">
        <v>27.09</v>
      </c>
      <c r="J8" s="7">
        <v>0.28999999999999998</v>
      </c>
    </row>
    <row r="9" spans="1:10" ht="21.75" customHeight="1" x14ac:dyDescent="0.2">
      <c r="A9" s="29" t="s">
        <v>115</v>
      </c>
      <c r="B9" s="29"/>
      <c r="D9" s="8" t="s">
        <v>116</v>
      </c>
      <c r="F9" s="9">
        <v>735005303</v>
      </c>
      <c r="H9" s="10">
        <v>18.559999999999999</v>
      </c>
      <c r="J9" s="10">
        <v>0.2</v>
      </c>
    </row>
    <row r="10" spans="1:10" ht="21.75" customHeight="1" x14ac:dyDescent="0.2">
      <c r="A10" s="29" t="s">
        <v>117</v>
      </c>
      <c r="B10" s="29"/>
      <c r="D10" s="8" t="s">
        <v>118</v>
      </c>
      <c r="F10" s="9">
        <v>2015815802</v>
      </c>
      <c r="H10" s="10">
        <v>50.9</v>
      </c>
      <c r="J10" s="10">
        <v>0.55000000000000004</v>
      </c>
    </row>
    <row r="11" spans="1:10" ht="21.75" customHeight="1" x14ac:dyDescent="0.2">
      <c r="A11" s="29" t="s">
        <v>119</v>
      </c>
      <c r="B11" s="29"/>
      <c r="D11" s="8" t="s">
        <v>120</v>
      </c>
      <c r="F11" s="9">
        <v>1428163337</v>
      </c>
      <c r="H11" s="10">
        <v>36.06</v>
      </c>
      <c r="J11" s="10">
        <v>0.39</v>
      </c>
    </row>
    <row r="12" spans="1:10" ht="21.75" customHeight="1" x14ac:dyDescent="0.2">
      <c r="A12" s="31" t="s">
        <v>121</v>
      </c>
      <c r="B12" s="31"/>
      <c r="D12" s="11" t="s">
        <v>122</v>
      </c>
      <c r="F12" s="13">
        <v>6574761</v>
      </c>
      <c r="H12" s="14">
        <v>0.17</v>
      </c>
      <c r="J12" s="14">
        <v>0</v>
      </c>
    </row>
    <row r="13" spans="1:10" ht="21.75" customHeight="1" x14ac:dyDescent="0.2">
      <c r="A13" s="33" t="s">
        <v>22</v>
      </c>
      <c r="B13" s="33"/>
      <c r="D13" s="16"/>
      <c r="F13" s="16">
        <v>5258576848</v>
      </c>
      <c r="H13" s="17">
        <v>132.78</v>
      </c>
      <c r="J13" s="17">
        <v>1.43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"/>
  <sheetViews>
    <sheetView rightToLeft="1" workbookViewId="0">
      <selection activeCell="Q22" sqref="Q2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.7109375" bestFit="1" customWidth="1"/>
    <col min="9" max="9" width="1.28515625" customWidth="1"/>
    <col min="10" max="10" width="13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7109375" bestFit="1" customWidth="1"/>
    <col min="20" max="20" width="1.28515625" customWidth="1"/>
    <col min="21" max="21" width="13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14.45" customHeight="1" x14ac:dyDescent="0.2">
      <c r="A5" s="1" t="s">
        <v>123</v>
      </c>
      <c r="B5" s="24" t="s">
        <v>124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 x14ac:dyDescent="0.2">
      <c r="D6" s="25" t="s">
        <v>125</v>
      </c>
      <c r="E6" s="25"/>
      <c r="F6" s="25"/>
      <c r="G6" s="25"/>
      <c r="H6" s="25"/>
      <c r="I6" s="25"/>
      <c r="J6" s="25"/>
      <c r="K6" s="25"/>
      <c r="L6" s="25"/>
      <c r="N6" s="25" t="s">
        <v>126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 x14ac:dyDescent="0.2">
      <c r="D7" s="3"/>
      <c r="E7" s="3"/>
      <c r="F7" s="3"/>
      <c r="G7" s="3"/>
      <c r="H7" s="3"/>
      <c r="I7" s="3"/>
      <c r="J7" s="26" t="s">
        <v>22</v>
      </c>
      <c r="K7" s="26"/>
      <c r="L7" s="26"/>
      <c r="N7" s="3"/>
      <c r="O7" s="3"/>
      <c r="P7" s="3"/>
      <c r="Q7" s="3"/>
      <c r="R7" s="3"/>
      <c r="S7" s="3"/>
      <c r="T7" s="3"/>
      <c r="U7" s="26" t="s">
        <v>22</v>
      </c>
      <c r="V7" s="26"/>
      <c r="W7" s="26"/>
    </row>
    <row r="8" spans="1:23" ht="14.45" customHeight="1" x14ac:dyDescent="0.2">
      <c r="A8" s="25" t="s">
        <v>127</v>
      </c>
      <c r="B8" s="25"/>
      <c r="D8" s="2" t="s">
        <v>128</v>
      </c>
      <c r="F8" s="2" t="s">
        <v>129</v>
      </c>
      <c r="H8" s="2" t="s">
        <v>130</v>
      </c>
      <c r="J8" s="4" t="s">
        <v>103</v>
      </c>
      <c r="K8" s="3"/>
      <c r="L8" s="4" t="s">
        <v>111</v>
      </c>
      <c r="N8" s="2" t="s">
        <v>128</v>
      </c>
      <c r="P8" s="25" t="s">
        <v>129</v>
      </c>
      <c r="Q8" s="25"/>
      <c r="S8" s="2" t="s">
        <v>130</v>
      </c>
      <c r="U8" s="4" t="s">
        <v>103</v>
      </c>
      <c r="V8" s="3"/>
      <c r="W8" s="4" t="s">
        <v>111</v>
      </c>
    </row>
    <row r="9" spans="1:23" ht="21.75" customHeight="1" x14ac:dyDescent="0.2">
      <c r="A9" s="27" t="s">
        <v>20</v>
      </c>
      <c r="B9" s="27"/>
      <c r="D9" s="6">
        <v>0</v>
      </c>
      <c r="F9" s="6">
        <v>0</v>
      </c>
      <c r="H9" s="6">
        <v>589864595</v>
      </c>
      <c r="J9" s="6">
        <v>589864595</v>
      </c>
      <c r="L9" s="7">
        <v>14.89</v>
      </c>
      <c r="N9" s="6">
        <v>0</v>
      </c>
      <c r="P9" s="28">
        <v>0</v>
      </c>
      <c r="Q9" s="28"/>
      <c r="S9" s="6">
        <v>589864595</v>
      </c>
      <c r="U9" s="6">
        <v>589864595</v>
      </c>
      <c r="W9" s="7">
        <v>6.04</v>
      </c>
    </row>
    <row r="10" spans="1:23" ht="21.75" customHeight="1" x14ac:dyDescent="0.2">
      <c r="A10" s="29" t="s">
        <v>21</v>
      </c>
      <c r="B10" s="29"/>
      <c r="D10" s="9">
        <v>0</v>
      </c>
      <c r="F10" s="9">
        <v>0</v>
      </c>
      <c r="H10" s="9">
        <v>386929005</v>
      </c>
      <c r="J10" s="9">
        <v>386929005</v>
      </c>
      <c r="L10" s="10">
        <v>9.77</v>
      </c>
      <c r="N10" s="9">
        <v>0</v>
      </c>
      <c r="P10" s="30">
        <v>0</v>
      </c>
      <c r="Q10" s="30"/>
      <c r="S10" s="9">
        <v>386929005</v>
      </c>
      <c r="U10" s="9">
        <v>386929005</v>
      </c>
      <c r="W10" s="10">
        <v>3.96</v>
      </c>
    </row>
    <row r="11" spans="1:23" ht="21.75" customHeight="1" x14ac:dyDescent="0.2">
      <c r="A11" s="31" t="s">
        <v>19</v>
      </c>
      <c r="B11" s="31"/>
      <c r="D11" s="13">
        <v>0</v>
      </c>
      <c r="F11" s="13">
        <v>0</v>
      </c>
      <c r="H11" s="13">
        <v>96224045</v>
      </c>
      <c r="J11" s="13">
        <v>96224045</v>
      </c>
      <c r="L11" s="14">
        <v>2.4300000000000002</v>
      </c>
      <c r="N11" s="13">
        <v>0</v>
      </c>
      <c r="P11" s="30">
        <v>0</v>
      </c>
      <c r="Q11" s="32"/>
      <c r="S11" s="13">
        <v>96224045</v>
      </c>
      <c r="U11" s="13">
        <v>96224045</v>
      </c>
      <c r="W11" s="14">
        <v>0.99</v>
      </c>
    </row>
    <row r="12" spans="1:23" ht="21.75" customHeight="1" x14ac:dyDescent="0.2">
      <c r="A12" s="33" t="s">
        <v>22</v>
      </c>
      <c r="B12" s="33"/>
      <c r="D12" s="16">
        <v>0</v>
      </c>
      <c r="F12" s="16">
        <v>0</v>
      </c>
      <c r="H12" s="16">
        <v>1073017645</v>
      </c>
      <c r="J12" s="16">
        <v>1073017645</v>
      </c>
      <c r="L12" s="17">
        <v>27.09</v>
      </c>
      <c r="N12" s="16">
        <v>0</v>
      </c>
      <c r="Q12" s="16">
        <v>0</v>
      </c>
      <c r="S12" s="16">
        <v>1073017645</v>
      </c>
      <c r="U12" s="16">
        <v>1073017645</v>
      </c>
      <c r="W12" s="17">
        <v>10.99</v>
      </c>
    </row>
  </sheetData>
  <mergeCells count="17">
    <mergeCell ref="A10:B10"/>
    <mergeCell ref="P10:Q10"/>
    <mergeCell ref="A11:B11"/>
    <mergeCell ref="P11:Q11"/>
    <mergeCell ref="A12:B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"/>
  <sheetViews>
    <sheetView rightToLeft="1" workbookViewId="0">
      <selection activeCell="U17" sqref="U17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106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14.45" customHeight="1" x14ac:dyDescent="0.2">
      <c r="A5" s="1" t="s">
        <v>131</v>
      </c>
      <c r="B5" s="24" t="s">
        <v>132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 x14ac:dyDescent="0.2">
      <c r="D6" s="25" t="s">
        <v>125</v>
      </c>
      <c r="E6" s="25"/>
      <c r="F6" s="25"/>
      <c r="G6" s="25"/>
      <c r="H6" s="25"/>
      <c r="I6" s="25"/>
      <c r="J6" s="25"/>
      <c r="K6" s="25"/>
      <c r="L6" s="25"/>
      <c r="N6" s="25" t="s">
        <v>126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 x14ac:dyDescent="0.2">
      <c r="D7" s="3"/>
      <c r="E7" s="3"/>
      <c r="F7" s="3"/>
      <c r="G7" s="3"/>
      <c r="H7" s="3"/>
      <c r="I7" s="3"/>
      <c r="J7" s="26" t="s">
        <v>22</v>
      </c>
      <c r="K7" s="26"/>
      <c r="L7" s="26"/>
      <c r="N7" s="3"/>
      <c r="O7" s="3"/>
      <c r="P7" s="3"/>
      <c r="Q7" s="3"/>
      <c r="R7" s="3"/>
      <c r="S7" s="3"/>
      <c r="T7" s="3"/>
      <c r="U7" s="26" t="s">
        <v>22</v>
      </c>
      <c r="V7" s="26"/>
      <c r="W7" s="26"/>
    </row>
    <row r="8" spans="1:23" ht="14.45" customHeight="1" x14ac:dyDescent="0.2">
      <c r="A8" s="25" t="s">
        <v>28</v>
      </c>
      <c r="B8" s="25"/>
      <c r="D8" s="2" t="s">
        <v>133</v>
      </c>
      <c r="F8" s="2" t="s">
        <v>129</v>
      </c>
      <c r="H8" s="2" t="s">
        <v>130</v>
      </c>
      <c r="J8" s="4" t="s">
        <v>103</v>
      </c>
      <c r="K8" s="3"/>
      <c r="L8" s="4" t="s">
        <v>111</v>
      </c>
      <c r="N8" s="2" t="s">
        <v>133</v>
      </c>
      <c r="P8" s="25" t="s">
        <v>129</v>
      </c>
      <c r="Q8" s="25"/>
      <c r="S8" s="2" t="s">
        <v>130</v>
      </c>
      <c r="U8" s="4" t="s">
        <v>103</v>
      </c>
      <c r="V8" s="3"/>
      <c r="W8" s="4" t="s">
        <v>111</v>
      </c>
    </row>
    <row r="9" spans="1:23" ht="21.75" customHeight="1" x14ac:dyDescent="0.2">
      <c r="A9" s="27" t="s">
        <v>31</v>
      </c>
      <c r="B9" s="27"/>
      <c r="D9" s="6">
        <v>0</v>
      </c>
      <c r="F9" s="6">
        <v>0</v>
      </c>
      <c r="H9" s="6">
        <v>439302816</v>
      </c>
      <c r="J9" s="6">
        <v>439302816</v>
      </c>
      <c r="L9" s="7">
        <v>11.09</v>
      </c>
      <c r="N9" s="6">
        <v>0</v>
      </c>
      <c r="P9" s="28">
        <v>0</v>
      </c>
      <c r="Q9" s="28"/>
      <c r="S9" s="6">
        <v>439302816</v>
      </c>
      <c r="U9" s="6">
        <v>439302816</v>
      </c>
      <c r="W9" s="7">
        <v>4.5</v>
      </c>
    </row>
    <row r="10" spans="1:23" ht="21.75" customHeight="1" x14ac:dyDescent="0.2">
      <c r="A10" s="29" t="s">
        <v>33</v>
      </c>
      <c r="B10" s="29"/>
      <c r="D10" s="9">
        <v>0</v>
      </c>
      <c r="F10" s="9">
        <v>153262236</v>
      </c>
      <c r="H10" s="9">
        <v>0</v>
      </c>
      <c r="J10" s="9">
        <v>153262236</v>
      </c>
      <c r="L10" s="10">
        <v>3.87</v>
      </c>
      <c r="N10" s="9">
        <v>0</v>
      </c>
      <c r="P10" s="30">
        <v>153262236</v>
      </c>
      <c r="Q10" s="30"/>
      <c r="S10" s="9">
        <v>0</v>
      </c>
      <c r="U10" s="9">
        <v>153262236</v>
      </c>
      <c r="W10" s="10">
        <v>1.57</v>
      </c>
    </row>
    <row r="11" spans="1:23" ht="21.75" customHeight="1" x14ac:dyDescent="0.2">
      <c r="A11" s="31" t="s">
        <v>32</v>
      </c>
      <c r="B11" s="31"/>
      <c r="D11" s="13">
        <v>0</v>
      </c>
      <c r="F11" s="13">
        <v>142440251</v>
      </c>
      <c r="H11" s="13">
        <v>0</v>
      </c>
      <c r="J11" s="13">
        <v>142440251</v>
      </c>
      <c r="L11" s="14">
        <v>3.6</v>
      </c>
      <c r="N11" s="13">
        <v>0</v>
      </c>
      <c r="P11" s="30">
        <v>590472980</v>
      </c>
      <c r="Q11" s="32"/>
      <c r="S11" s="13">
        <v>0</v>
      </c>
      <c r="U11" s="13">
        <v>590472980</v>
      </c>
      <c r="W11" s="14">
        <v>6.05</v>
      </c>
    </row>
    <row r="12" spans="1:23" ht="21.75" customHeight="1" x14ac:dyDescent="0.2">
      <c r="A12" s="33" t="s">
        <v>22</v>
      </c>
      <c r="B12" s="33"/>
      <c r="D12" s="16">
        <v>0</v>
      </c>
      <c r="F12" s="16">
        <v>295702487</v>
      </c>
      <c r="H12" s="16">
        <v>439302816</v>
      </c>
      <c r="J12" s="16">
        <v>735005303</v>
      </c>
      <c r="L12" s="17">
        <v>18.559999999999999</v>
      </c>
      <c r="N12" s="16">
        <v>0</v>
      </c>
      <c r="Q12" s="16">
        <v>743735216</v>
      </c>
      <c r="S12" s="16">
        <v>439302816</v>
      </c>
      <c r="U12" s="16">
        <v>1183038032</v>
      </c>
      <c r="W12" s="17">
        <v>12.12</v>
      </c>
    </row>
  </sheetData>
  <mergeCells count="17">
    <mergeCell ref="A10:B10"/>
    <mergeCell ref="P10:Q10"/>
    <mergeCell ref="A11:B11"/>
    <mergeCell ref="P11:Q11"/>
    <mergeCell ref="A12:B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احسان بیگی</dc:creator>
  <dc:description/>
  <cp:lastModifiedBy>احسان بیگی</cp:lastModifiedBy>
  <dcterms:created xsi:type="dcterms:W3CDTF">2025-05-31T07:00:33Z</dcterms:created>
  <dcterms:modified xsi:type="dcterms:W3CDTF">2025-05-31T08:36:40Z</dcterms:modified>
</cp:coreProperties>
</file>