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صندوق گنجینه آوانوین\پرتفوی\"/>
    </mc:Choice>
  </mc:AlternateContent>
  <xr:revisionPtr revIDLastSave="0" documentId="8_{8E7F5EFA-DC95-4917-A1E9-2FFB42D55E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تغییر قیمت اوراق" sheetId="21" r:id="rId15"/>
  </sheets>
  <definedNames>
    <definedName name="_xlnm.Print_Area" localSheetId="3">اوراق!$A$1:$AM$21</definedName>
    <definedName name="_xlnm.Print_Area" localSheetId="4">'تعدیل قیمت'!$A$1:$N$20</definedName>
    <definedName name="_xlnm.Print_Area" localSheetId="6">درآمد!$A$1:$K$13</definedName>
    <definedName name="_xlnm.Print_Area" localSheetId="10">'درآمد سپرده بانکی'!$A$1:$K$10</definedName>
    <definedName name="_xlnm.Print_Area" localSheetId="9">'درآمد سرمایه گذاری در اوراق به'!$A$1:$S$21</definedName>
    <definedName name="_xlnm.Print_Area" localSheetId="7">'درآمد سرمایه گذاری در سهام'!$A$1:$X$12</definedName>
    <definedName name="_xlnm.Print_Area" localSheetId="8">'درآمد سرمایه گذاری در صندوق'!$A$1:$X$11</definedName>
    <definedName name="_xlnm.Print_Area" localSheetId="14">'درآمد ناشی از تغییر قیمت اوراق'!$A$1:$S$25</definedName>
    <definedName name="_xlnm.Print_Area" localSheetId="11">'سایر درآمدها'!$A$1:$G$9</definedName>
    <definedName name="_xlnm.Print_Area" localSheetId="5">سپرده!$A$1:$M$11</definedName>
    <definedName name="_xlnm.Print_Area" localSheetId="1">سهام!$A$1:$AC$12</definedName>
    <definedName name="_xlnm.Print_Area" localSheetId="12">'سود اوراق بهادار'!$A$1:$U$9</definedName>
    <definedName name="_xlnm.Print_Area" localSheetId="13">'سود سپرده بانکی'!$A$1:$N$10</definedName>
    <definedName name="_xlnm.Print_Area" localSheetId="0">'صورت وضعیت'!$A$1:$C$6</definedName>
    <definedName name="_xlnm.Print_Area" localSheetId="2">'واحدهای صندوق'!$A$1:$AB$11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8" l="1"/>
  <c r="L11" i="7"/>
  <c r="M10" i="7"/>
</calcChain>
</file>

<file path=xl/sharedStrings.xml><?xml version="1.0" encoding="utf-8"?>
<sst xmlns="http://schemas.openxmlformats.org/spreadsheetml/2006/main" count="405" uniqueCount="154">
  <si>
    <t>صندوق سرمایه‌گذاری مشترک گنجینه آوا نوین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</si>
  <si>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</si>
  <si>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</si>
  <si>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</si>
  <si>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</si>
  <si>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</si>
  <si>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</si>
  <si>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</si>
  <si>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</si>
  <si>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</si>
  <si>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</si>
  <si>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</si>
  <si>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</si>
  <si>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</si>
  <si>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</si>
  <si>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</si>
  <si>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</si>
  <si>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</si>
  <si>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</si>
  <si>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</si>
  <si>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بانک صادرات ایران</t>
  </si>
  <si>
    <t>بانک ملت</t>
  </si>
  <si>
    <t>جمع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</si>
  <si>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</si>
  <si>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</si>
  <si>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</si>
  <si>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</si>
  <si>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</si>
  <si>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</si>
  <si>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</si>
  <si>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</si>
  <si>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</si>
  <si>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س. گنجینه ارمغان الماس-س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</si>
  <si>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</si>
  <si>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</si>
  <si>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</si>
  <si>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</si>
  <si>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</si>
  <si>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</si>
  <si>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</si>
  <si>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</si>
  <si>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</si>
  <si>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</si>
  <si>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</si>
  <si>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</si>
  <si>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</si>
  <si>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</si>
  <si>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</si>
  <si>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</si>
  <si>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</si>
  <si>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</si>
  <si>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</si>
  <si>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</si>
  <si>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</si>
  <si>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</si>
  <si>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</si>
  <si>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</si>
  <si>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</si>
  <si>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</si>
  <si>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</si>
  <si>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</si>
  <si>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</si>
  <si>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</si>
  <si>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</si>
  <si>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</si>
  <si>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</si>
  <si>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</si>
  <si>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</si>
  <si>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</si>
  <si>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</si>
  <si>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اسنادخزانه-م7بودجه01-040714</t>
  </si>
  <si>
    <t>1401/12/10</t>
  </si>
  <si>
    <t>1404/07/13</t>
  </si>
  <si>
    <t>مرابحه عام دولت112-ش.خ 040408</t>
  </si>
  <si>
    <t>1401/06/08</t>
  </si>
  <si>
    <t>1404/04/07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</si>
  <si>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</si>
  <si>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</si>
  <si>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</si>
  <si>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</si>
  <si>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</si>
  <si>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</si>
  <si>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</si>
  <si>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</si>
  <si>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-0.03%</t>
  </si>
  <si>
    <t>سایر</t>
  </si>
  <si>
    <t>-0.34%</t>
  </si>
  <si>
    <t>-0.25%</t>
  </si>
  <si>
    <t>-0.08%</t>
  </si>
  <si>
    <t>1.55%</t>
  </si>
  <si>
    <t>-0.45%</t>
  </si>
  <si>
    <t>-0.36%</t>
  </si>
  <si>
    <t>-0.54%</t>
  </si>
  <si>
    <t>-0.37%</t>
  </si>
  <si>
    <t>-0.04%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</si>
  <si>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</si>
  <si>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</si>
  <si>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</si>
  <si>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</si>
  <si>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</si>
  <si>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</si>
  <si>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</si>
  <si>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</si>
  <si>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</si>
  <si>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</si>
  <si>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</si>
  <si>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</si>
  <si>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</si>
  <si>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</si>
  <si>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</si>
  <si>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</si>
  <si>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</si>
  <si>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</si>
  <si>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</si>
  <si>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</si>
  <si>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</si>
  <si>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</si>
  <si>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</si>
  <si>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</si>
  <si>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</si>
  <si>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</si>
  <si>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</si>
  <si>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</si>
  <si>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</si>
  <si>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</si>
  <si>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</si>
  <si>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</si>
  <si>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</si>
  <si>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</si>
  <si>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</si>
  <si>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</si>
  <si>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</si>
  <si>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</si>
  <si>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</si>
  <si>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</si>
  <si>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</si>
  <si>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</si>
  <si>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</si>
  <si>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</si>
  <si>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</si>
  <si>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</si>
  <si>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</si>
  <si>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</si>
  <si>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</si>
  <si>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</si>
  <si>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</si>
  <si>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</si>
  <si>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</si>
  <si>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</si>
  <si>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</si>
  <si>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سپرده بلند مدت</t>
  </si>
  <si>
    <t>سپرده کوتاه مدت</t>
  </si>
  <si>
    <t>سود سپرده بلند مدت</t>
  </si>
  <si>
    <t>سود سپرده کوتاه مدت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</si>
</sst>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10" fontId="5" fillId="0" borderId="0" xfId="1" applyNumberFormat="1" applyFont="1" applyFill="1" applyBorder="1" applyAlignment="1">
      <alignment horizontal="right" vertical="top"/>
    </xf>
    <xf numFmtId="10" fontId="5" fillId="0" borderId="0" xfId="1" applyNumberFormat="1" applyFont="1" applyFill="1" applyAlignment="1">
      <alignment horizontal="right" vertical="top"/>
    </xf>
    <xf numFmtId="10" fontId="5" fillId="0" borderId="5" xfId="1" applyNumberFormat="1" applyFont="1" applyFill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11" sqref="B1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2" t="s">
        <v>0</v>
      </c>
      <c r="B1" s="22"/>
      <c r="C1" s="22"/>
    </row>
    <row r="2" spans="1:3" ht="21.75" customHeight="1" x14ac:dyDescent="0.2">
      <c r="A2" s="22" t="s">
        <v>1</v>
      </c>
      <c r="B2" s="22"/>
      <c r="C2" s="22"/>
    </row>
    <row r="3" spans="1:3" ht="21.75" customHeight="1" x14ac:dyDescent="0.2">
      <c r="A3" s="22" t="s">
        <v>2</v>
      </c>
      <c r="B3" s="22"/>
      <c r="C3" s="22"/>
    </row>
    <row r="4" spans="1:3" ht="7.35" customHeight="1" x14ac:dyDescent="0.2"/>
    <row r="5" spans="1:3" ht="123.6" customHeight="1" x14ac:dyDescent="0.2">
      <c r="B5" s="23"/>
    </row>
    <row r="6" spans="1:3" ht="123.6" customHeight="1" x14ac:dyDescent="0.2">
      <c r="B6" s="2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1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1.75" customHeight="1" x14ac:dyDescent="0.2">
      <c r="A2" s="22" t="s">
        <v>101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14.45" customHeight="1" x14ac:dyDescent="0.2">
      <c r="A5" s="1" t="s">
        <v>129</v>
      </c>
      <c r="B5" s="24" t="s">
        <v>130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 x14ac:dyDescent="0.2">
      <c r="D6" s="25" t="s">
        <v>120</v>
      </c>
      <c r="E6" s="25"/>
      <c r="F6" s="25"/>
      <c r="G6" s="25"/>
      <c r="H6" s="25"/>
      <c r="I6" s="25"/>
      <c r="J6" s="25"/>
      <c r="L6" s="25" t="s">
        <v>121</v>
      </c>
      <c r="M6" s="25"/>
      <c r="N6" s="25"/>
      <c r="O6" s="25"/>
      <c r="P6" s="25"/>
      <c r="Q6" s="25"/>
      <c r="R6" s="2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5" t="s">
        <v>131</v>
      </c>
      <c r="B8" s="25"/>
      <c r="D8" s="2" t="s">
        <v>132</v>
      </c>
      <c r="F8" s="2" t="s">
        <v>124</v>
      </c>
      <c r="H8" s="2" t="s">
        <v>125</v>
      </c>
      <c r="J8" s="2" t="s">
        <v>22</v>
      </c>
      <c r="L8" s="2" t="s">
        <v>132</v>
      </c>
      <c r="N8" s="2" t="s">
        <v>124</v>
      </c>
      <c r="P8" s="2" t="s">
        <v>125</v>
      </c>
      <c r="R8" s="2" t="s">
        <v>22</v>
      </c>
    </row>
    <row r="9" spans="1:18" ht="21.75" customHeight="1" x14ac:dyDescent="0.2">
      <c r="A9" s="27" t="s">
        <v>73</v>
      </c>
      <c r="B9" s="27"/>
      <c r="D9" s="6">
        <v>34684375</v>
      </c>
      <c r="F9" s="6">
        <v>17937748</v>
      </c>
      <c r="H9" s="6">
        <v>0</v>
      </c>
      <c r="J9" s="6">
        <v>52622123</v>
      </c>
      <c r="L9" s="6">
        <v>34684375</v>
      </c>
      <c r="N9" s="6">
        <v>17937748</v>
      </c>
      <c r="P9" s="6">
        <v>0</v>
      </c>
      <c r="R9" s="6">
        <v>52622123</v>
      </c>
    </row>
    <row r="10" spans="1:18" ht="21.75" customHeight="1" x14ac:dyDescent="0.2">
      <c r="A10" s="29" t="s">
        <v>48</v>
      </c>
      <c r="B10" s="29"/>
      <c r="D10" s="9">
        <v>0</v>
      </c>
      <c r="F10" s="9">
        <v>491630876</v>
      </c>
      <c r="H10" s="9">
        <v>0</v>
      </c>
      <c r="J10" s="9">
        <v>491630876</v>
      </c>
      <c r="L10" s="9">
        <v>0</v>
      </c>
      <c r="N10" s="9">
        <v>491630876</v>
      </c>
      <c r="P10" s="9">
        <v>0</v>
      </c>
      <c r="R10" s="9">
        <v>491630876</v>
      </c>
    </row>
    <row r="11" spans="1:18" ht="21.75" customHeight="1" x14ac:dyDescent="0.2">
      <c r="A11" s="29" t="s">
        <v>51</v>
      </c>
      <c r="B11" s="29"/>
      <c r="D11" s="9">
        <v>0</v>
      </c>
      <c r="F11" s="9">
        <v>128945425</v>
      </c>
      <c r="H11" s="9">
        <v>0</v>
      </c>
      <c r="J11" s="9">
        <v>128945425</v>
      </c>
      <c r="L11" s="9">
        <v>0</v>
      </c>
      <c r="N11" s="9">
        <v>128945425</v>
      </c>
      <c r="P11" s="9">
        <v>0</v>
      </c>
      <c r="R11" s="9">
        <v>128945425</v>
      </c>
    </row>
    <row r="12" spans="1:18" ht="21.75" customHeight="1" x14ac:dyDescent="0.2">
      <c r="A12" s="29" t="s">
        <v>65</v>
      </c>
      <c r="B12" s="29"/>
      <c r="D12" s="9">
        <v>0</v>
      </c>
      <c r="F12" s="9">
        <v>217760523</v>
      </c>
      <c r="H12" s="9">
        <v>0</v>
      </c>
      <c r="J12" s="9">
        <v>217760523</v>
      </c>
      <c r="L12" s="9">
        <v>0</v>
      </c>
      <c r="N12" s="9">
        <v>217760523</v>
      </c>
      <c r="P12" s="9">
        <v>0</v>
      </c>
      <c r="R12" s="9">
        <v>217760523</v>
      </c>
    </row>
    <row r="13" spans="1:18" ht="21.75" customHeight="1" x14ac:dyDescent="0.2">
      <c r="A13" s="29" t="s">
        <v>68</v>
      </c>
      <c r="B13" s="29"/>
      <c r="D13" s="9">
        <v>0</v>
      </c>
      <c r="F13" s="9">
        <v>286947841</v>
      </c>
      <c r="H13" s="9">
        <v>0</v>
      </c>
      <c r="J13" s="9">
        <v>286947841</v>
      </c>
      <c r="L13" s="9">
        <v>0</v>
      </c>
      <c r="N13" s="9">
        <v>286947841</v>
      </c>
      <c r="P13" s="9">
        <v>0</v>
      </c>
      <c r="R13" s="9">
        <v>286947841</v>
      </c>
    </row>
    <row r="14" spans="1:18" ht="21.75" customHeight="1" x14ac:dyDescent="0.2">
      <c r="A14" s="29" t="s">
        <v>70</v>
      </c>
      <c r="B14" s="29"/>
      <c r="D14" s="9">
        <v>0</v>
      </c>
      <c r="F14" s="9">
        <v>31509288</v>
      </c>
      <c r="H14" s="9">
        <v>0</v>
      </c>
      <c r="J14" s="9">
        <v>31509288</v>
      </c>
      <c r="L14" s="9">
        <v>0</v>
      </c>
      <c r="N14" s="9">
        <v>31509288</v>
      </c>
      <c r="P14" s="9">
        <v>0</v>
      </c>
      <c r="R14" s="9">
        <v>31509288</v>
      </c>
    </row>
    <row r="15" spans="1:18" ht="21.75" customHeight="1" x14ac:dyDescent="0.2">
      <c r="A15" s="29" t="s">
        <v>60</v>
      </c>
      <c r="B15" s="29"/>
      <c r="D15" s="9">
        <v>0</v>
      </c>
      <c r="F15" s="9">
        <v>34696211</v>
      </c>
      <c r="H15" s="9">
        <v>0</v>
      </c>
      <c r="J15" s="9">
        <v>34696211</v>
      </c>
      <c r="L15" s="9">
        <v>0</v>
      </c>
      <c r="N15" s="9">
        <v>34696211</v>
      </c>
      <c r="P15" s="9">
        <v>0</v>
      </c>
      <c r="R15" s="9">
        <v>34696211</v>
      </c>
    </row>
    <row r="16" spans="1:18" ht="21.75" customHeight="1" x14ac:dyDescent="0.2">
      <c r="A16" s="29" t="s">
        <v>63</v>
      </c>
      <c r="B16" s="29"/>
      <c r="D16" s="9">
        <v>0</v>
      </c>
      <c r="F16" s="9">
        <v>206872497</v>
      </c>
      <c r="H16" s="9">
        <v>0</v>
      </c>
      <c r="J16" s="9">
        <v>206872497</v>
      </c>
      <c r="L16" s="9">
        <v>0</v>
      </c>
      <c r="N16" s="9">
        <v>206872497</v>
      </c>
      <c r="P16" s="9">
        <v>0</v>
      </c>
      <c r="R16" s="9">
        <v>206872497</v>
      </c>
    </row>
    <row r="17" spans="1:18" ht="21.75" customHeight="1" x14ac:dyDescent="0.2">
      <c r="A17" s="29" t="s">
        <v>54</v>
      </c>
      <c r="B17" s="29"/>
      <c r="D17" s="9">
        <v>0</v>
      </c>
      <c r="F17" s="9">
        <v>129249869</v>
      </c>
      <c r="H17" s="9">
        <v>0</v>
      </c>
      <c r="J17" s="9">
        <v>129249869</v>
      </c>
      <c r="L17" s="9">
        <v>0</v>
      </c>
      <c r="N17" s="9">
        <v>129249869</v>
      </c>
      <c r="P17" s="9">
        <v>0</v>
      </c>
      <c r="R17" s="9">
        <v>129249869</v>
      </c>
    </row>
    <row r="18" spans="1:18" ht="21.75" customHeight="1" x14ac:dyDescent="0.2">
      <c r="A18" s="29" t="s">
        <v>42</v>
      </c>
      <c r="B18" s="29"/>
      <c r="D18" s="9">
        <v>0</v>
      </c>
      <c r="F18" s="9">
        <v>314268228</v>
      </c>
      <c r="H18" s="9">
        <v>0</v>
      </c>
      <c r="J18" s="9">
        <v>314268228</v>
      </c>
      <c r="L18" s="9">
        <v>0</v>
      </c>
      <c r="N18" s="9">
        <v>314268228</v>
      </c>
      <c r="P18" s="9">
        <v>0</v>
      </c>
      <c r="R18" s="9">
        <v>314268228</v>
      </c>
    </row>
    <row r="19" spans="1:18" ht="21.75" customHeight="1" x14ac:dyDescent="0.2">
      <c r="A19" s="29" t="s">
        <v>46</v>
      </c>
      <c r="B19" s="29"/>
      <c r="D19" s="9">
        <v>0</v>
      </c>
      <c r="F19" s="9">
        <v>798573152</v>
      </c>
      <c r="H19" s="9">
        <v>0</v>
      </c>
      <c r="J19" s="9">
        <v>798573152</v>
      </c>
      <c r="L19" s="9">
        <v>0</v>
      </c>
      <c r="N19" s="9">
        <v>798573152</v>
      </c>
      <c r="P19" s="9">
        <v>0</v>
      </c>
      <c r="R19" s="9">
        <v>798573152</v>
      </c>
    </row>
    <row r="20" spans="1:18" ht="21.75" customHeight="1" x14ac:dyDescent="0.2">
      <c r="A20" s="31" t="s">
        <v>57</v>
      </c>
      <c r="B20" s="31"/>
      <c r="D20" s="13">
        <v>0</v>
      </c>
      <c r="F20" s="13">
        <v>145502123</v>
      </c>
      <c r="H20" s="13">
        <v>0</v>
      </c>
      <c r="J20" s="13">
        <v>145502123</v>
      </c>
      <c r="L20" s="13">
        <v>0</v>
      </c>
      <c r="N20" s="13">
        <v>145502123</v>
      </c>
      <c r="P20" s="13">
        <v>0</v>
      </c>
      <c r="R20" s="13">
        <v>145502123</v>
      </c>
    </row>
    <row r="21" spans="1:18" ht="21.75" customHeight="1" x14ac:dyDescent="0.2">
      <c r="A21" s="33" t="s">
        <v>22</v>
      </c>
      <c r="B21" s="33"/>
      <c r="D21" s="16">
        <v>34684375</v>
      </c>
      <c r="F21" s="16">
        <v>2803893781</v>
      </c>
      <c r="H21" s="16">
        <v>0</v>
      </c>
      <c r="J21" s="16">
        <v>2838578156</v>
      </c>
      <c r="L21" s="16">
        <v>34684375</v>
      </c>
      <c r="N21" s="16">
        <v>2803893781</v>
      </c>
      <c r="P21" s="16">
        <v>0</v>
      </c>
      <c r="R21" s="16">
        <v>2838578156</v>
      </c>
    </row>
  </sheetData>
  <mergeCells count="20"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workbookViewId="0">
      <selection activeCell="J11" sqref="J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2">
      <c r="A2" s="22" t="s">
        <v>101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45" customHeight="1" x14ac:dyDescent="0.2"/>
    <row r="5" spans="1:10" ht="14.45" customHeight="1" x14ac:dyDescent="0.2">
      <c r="A5" s="1" t="s">
        <v>133</v>
      </c>
      <c r="B5" s="24" t="s">
        <v>134</v>
      </c>
      <c r="C5" s="24"/>
      <c r="D5" s="24"/>
      <c r="E5" s="24"/>
      <c r="F5" s="24"/>
      <c r="G5" s="24"/>
      <c r="H5" s="24"/>
      <c r="I5" s="24"/>
      <c r="J5" s="24"/>
    </row>
    <row r="6" spans="1:10" ht="14.45" customHeight="1" x14ac:dyDescent="0.2">
      <c r="D6" s="25" t="s">
        <v>120</v>
      </c>
      <c r="E6" s="25"/>
      <c r="F6" s="25"/>
      <c r="H6" s="25" t="s">
        <v>121</v>
      </c>
      <c r="I6" s="25"/>
      <c r="J6" s="25"/>
    </row>
    <row r="7" spans="1:10" ht="36.4" customHeight="1" x14ac:dyDescent="0.2">
      <c r="A7" s="25" t="s">
        <v>135</v>
      </c>
      <c r="B7" s="25"/>
      <c r="D7" s="19" t="s">
        <v>136</v>
      </c>
      <c r="E7" s="3"/>
      <c r="F7" s="19" t="s">
        <v>137</v>
      </c>
      <c r="H7" s="19" t="s">
        <v>136</v>
      </c>
      <c r="I7" s="3"/>
      <c r="J7" s="19" t="s">
        <v>137</v>
      </c>
    </row>
    <row r="8" spans="1:10" ht="21.75" customHeight="1" x14ac:dyDescent="0.2">
      <c r="A8" s="29" t="s">
        <v>153</v>
      </c>
      <c r="B8" s="29"/>
      <c r="D8" s="9">
        <v>1861394</v>
      </c>
      <c r="E8" s="9">
        <v>0</v>
      </c>
      <c r="F8" s="9">
        <v>0</v>
      </c>
      <c r="G8" s="9">
        <v>0</v>
      </c>
      <c r="H8" s="9">
        <v>1861394</v>
      </c>
      <c r="I8" s="9">
        <v>0</v>
      </c>
      <c r="J8" s="9">
        <v>0</v>
      </c>
    </row>
    <row r="9" spans="1:10" ht="21.75" customHeight="1" x14ac:dyDescent="0.2">
      <c r="A9" s="41" t="s">
        <v>152</v>
      </c>
      <c r="B9" s="41"/>
      <c r="C9" s="42"/>
      <c r="D9" s="38">
        <v>1331345116</v>
      </c>
      <c r="E9" s="38">
        <v>0</v>
      </c>
      <c r="F9" s="38">
        <v>0</v>
      </c>
      <c r="G9" s="38">
        <v>0</v>
      </c>
      <c r="H9" s="38">
        <v>1331345116</v>
      </c>
      <c r="I9" s="38">
        <v>0</v>
      </c>
      <c r="J9" s="38">
        <v>0</v>
      </c>
    </row>
    <row r="10" spans="1:10" ht="21.75" customHeight="1" x14ac:dyDescent="0.2">
      <c r="A10" s="33" t="s">
        <v>22</v>
      </c>
      <c r="B10" s="33"/>
      <c r="D10" s="16">
        <v>1333206510</v>
      </c>
      <c r="F10" s="16">
        <v>0</v>
      </c>
      <c r="H10" s="16">
        <v>1333206510</v>
      </c>
      <c r="J10" s="16">
        <v>0</v>
      </c>
    </row>
  </sheetData>
  <mergeCells count="10">
    <mergeCell ref="A8:B8"/>
    <mergeCell ref="A10:B10"/>
    <mergeCell ref="A9:B9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workbookViewId="0">
      <selection activeCell="E18" sqref="E1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2" t="s">
        <v>0</v>
      </c>
      <c r="B1" s="22"/>
      <c r="C1" s="22"/>
      <c r="D1" s="22"/>
      <c r="E1" s="22"/>
      <c r="F1" s="22"/>
    </row>
    <row r="2" spans="1:6" ht="21.75" customHeight="1" x14ac:dyDescent="0.2">
      <c r="A2" s="22" t="s">
        <v>101</v>
      </c>
      <c r="B2" s="22"/>
      <c r="C2" s="22"/>
      <c r="D2" s="22"/>
      <c r="E2" s="22"/>
      <c r="F2" s="22"/>
    </row>
    <row r="3" spans="1:6" ht="21.75" customHeight="1" x14ac:dyDescent="0.2">
      <c r="A3" s="22" t="s">
        <v>2</v>
      </c>
      <c r="B3" s="22"/>
      <c r="C3" s="22"/>
      <c r="D3" s="22"/>
      <c r="E3" s="22"/>
      <c r="F3" s="22"/>
    </row>
    <row r="4" spans="1:6" ht="14.45" customHeight="1" x14ac:dyDescent="0.2"/>
    <row r="5" spans="1:6" ht="29.1" customHeight="1" x14ac:dyDescent="0.2">
      <c r="A5" s="1" t="s">
        <v>138</v>
      </c>
      <c r="B5" s="24" t="s">
        <v>116</v>
      </c>
      <c r="C5" s="24"/>
      <c r="D5" s="24"/>
      <c r="E5" s="24"/>
      <c r="F5" s="24"/>
    </row>
    <row r="6" spans="1:6" ht="14.45" customHeight="1" x14ac:dyDescent="0.2">
      <c r="D6" s="2" t="s">
        <v>120</v>
      </c>
      <c r="F6" s="2" t="s">
        <v>9</v>
      </c>
    </row>
    <row r="7" spans="1:6" ht="14.45" customHeight="1" x14ac:dyDescent="0.2">
      <c r="A7" s="25" t="s">
        <v>116</v>
      </c>
      <c r="B7" s="25"/>
      <c r="D7" s="4" t="s">
        <v>98</v>
      </c>
      <c r="F7" s="4" t="s">
        <v>98</v>
      </c>
    </row>
    <row r="8" spans="1:6" ht="21.75" customHeight="1" x14ac:dyDescent="0.2">
      <c r="A8" s="29" t="s">
        <v>139</v>
      </c>
      <c r="B8" s="29"/>
      <c r="D8" s="9">
        <v>4623906</v>
      </c>
      <c r="F8" s="9">
        <v>4623906</v>
      </c>
    </row>
    <row r="9" spans="1:6" ht="21.75" customHeight="1" x14ac:dyDescent="0.2">
      <c r="A9" s="33" t="s">
        <v>22</v>
      </c>
      <c r="B9" s="33"/>
      <c r="D9" s="16">
        <v>4623906</v>
      </c>
      <c r="F9" s="16">
        <v>4623906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9"/>
  <sheetViews>
    <sheetView rightToLeft="1" workbookViewId="0">
      <selection activeCell="N15" sqref="N1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21.75" customHeight="1" x14ac:dyDescent="0.2">
      <c r="A2" s="22" t="s">
        <v>101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4.45" customHeight="1" x14ac:dyDescent="0.2"/>
    <row r="5" spans="1:20" ht="14.45" customHeight="1" x14ac:dyDescent="0.2">
      <c r="A5" s="24" t="s">
        <v>141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4.45" customHeight="1" x14ac:dyDescent="0.2">
      <c r="A6" s="25" t="s">
        <v>104</v>
      </c>
      <c r="J6" s="25" t="s">
        <v>120</v>
      </c>
      <c r="K6" s="25"/>
      <c r="L6" s="25"/>
      <c r="M6" s="25"/>
      <c r="N6" s="25"/>
      <c r="P6" s="25" t="s">
        <v>121</v>
      </c>
      <c r="Q6" s="25"/>
      <c r="R6" s="25"/>
      <c r="S6" s="25"/>
      <c r="T6" s="25"/>
    </row>
    <row r="7" spans="1:20" ht="29.1" customHeight="1" x14ac:dyDescent="0.2">
      <c r="A7" s="25"/>
      <c r="C7" s="18" t="s">
        <v>142</v>
      </c>
      <c r="E7" s="35" t="s">
        <v>40</v>
      </c>
      <c r="F7" s="35"/>
      <c r="H7" s="18" t="s">
        <v>143</v>
      </c>
      <c r="J7" s="19" t="s">
        <v>144</v>
      </c>
      <c r="K7" s="3"/>
      <c r="L7" s="19" t="s">
        <v>140</v>
      </c>
      <c r="M7" s="3"/>
      <c r="N7" s="19" t="s">
        <v>145</v>
      </c>
      <c r="P7" s="19" t="s">
        <v>144</v>
      </c>
      <c r="Q7" s="3"/>
      <c r="R7" s="19" t="s">
        <v>140</v>
      </c>
      <c r="S7" s="3"/>
      <c r="T7" s="19" t="s">
        <v>145</v>
      </c>
    </row>
    <row r="8" spans="1:20" ht="21.75" customHeight="1" x14ac:dyDescent="0.2">
      <c r="A8" s="20" t="s">
        <v>73</v>
      </c>
      <c r="C8" s="3"/>
      <c r="E8" s="5" t="s">
        <v>75</v>
      </c>
      <c r="F8" s="3"/>
      <c r="H8" s="7">
        <v>18</v>
      </c>
      <c r="J8" s="21">
        <v>34684375</v>
      </c>
      <c r="L8" s="21">
        <v>0</v>
      </c>
      <c r="N8" s="21">
        <v>34684375</v>
      </c>
      <c r="P8" s="21">
        <v>34684375</v>
      </c>
      <c r="R8" s="21">
        <v>0</v>
      </c>
      <c r="T8" s="21">
        <v>34684375</v>
      </c>
    </row>
    <row r="9" spans="1:20" ht="21.75" customHeight="1" x14ac:dyDescent="0.2">
      <c r="A9" s="15" t="s">
        <v>22</v>
      </c>
      <c r="C9" s="38"/>
      <c r="E9" s="38"/>
      <c r="H9" s="38"/>
      <c r="J9" s="16">
        <v>34684375</v>
      </c>
      <c r="L9" s="16">
        <v>0</v>
      </c>
      <c r="N9" s="16">
        <v>34684375</v>
      </c>
      <c r="P9" s="16">
        <v>34684375</v>
      </c>
      <c r="R9" s="16">
        <v>0</v>
      </c>
      <c r="T9" s="16">
        <v>34684375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0"/>
  <sheetViews>
    <sheetView rightToLeft="1" topLeftCell="A4" workbookViewId="0">
      <selection activeCell="E22" sqref="E22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4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ht="21.75" customHeight="1" x14ac:dyDescent="0.2">
      <c r="A2" s="22" t="s">
        <v>101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ht="14.45" customHeight="1" x14ac:dyDescent="0.2"/>
    <row r="5" spans="1:14" ht="14.45" customHeight="1" x14ac:dyDescent="0.2">
      <c r="A5" s="24" t="s">
        <v>146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4" ht="14.45" customHeight="1" x14ac:dyDescent="0.2">
      <c r="A6" s="25" t="s">
        <v>104</v>
      </c>
      <c r="C6" s="25" t="s">
        <v>120</v>
      </c>
      <c r="D6" s="25"/>
      <c r="E6" s="25"/>
      <c r="F6" s="25"/>
      <c r="G6" s="25"/>
      <c r="I6" s="25" t="s">
        <v>121</v>
      </c>
      <c r="J6" s="25"/>
      <c r="K6" s="25"/>
      <c r="L6" s="25"/>
      <c r="M6" s="25"/>
    </row>
    <row r="7" spans="1:14" ht="29.1" customHeight="1" x14ac:dyDescent="0.2">
      <c r="A7" s="25"/>
      <c r="C7" s="19" t="s">
        <v>144</v>
      </c>
      <c r="D7" s="3"/>
      <c r="E7" s="19" t="s">
        <v>140</v>
      </c>
      <c r="F7" s="3"/>
      <c r="G7" s="19" t="s">
        <v>145</v>
      </c>
      <c r="I7" s="19" t="s">
        <v>144</v>
      </c>
      <c r="J7" s="3"/>
      <c r="K7" s="19" t="s">
        <v>140</v>
      </c>
      <c r="L7" s="3"/>
      <c r="M7" s="19" t="s">
        <v>145</v>
      </c>
    </row>
    <row r="8" spans="1:14" ht="21.75" customHeight="1" x14ac:dyDescent="0.2">
      <c r="A8" s="8" t="s">
        <v>153</v>
      </c>
      <c r="C8" s="9">
        <v>1861394</v>
      </c>
      <c r="D8" s="9">
        <v>0</v>
      </c>
      <c r="E8" s="9">
        <v>0</v>
      </c>
      <c r="F8" s="9">
        <v>0</v>
      </c>
      <c r="G8" s="9">
        <v>1861394</v>
      </c>
      <c r="H8" s="9">
        <v>0</v>
      </c>
      <c r="I8" s="9">
        <v>1861394</v>
      </c>
      <c r="J8" s="9">
        <v>0</v>
      </c>
      <c r="K8" s="9">
        <v>0</v>
      </c>
      <c r="L8" s="9">
        <v>0</v>
      </c>
      <c r="M8" s="9">
        <v>1861394</v>
      </c>
      <c r="N8" s="9" t="e">
        <f>SUM(#REF!)</f>
        <v>#REF!</v>
      </c>
    </row>
    <row r="9" spans="1:14" ht="21.75" customHeight="1" x14ac:dyDescent="0.2">
      <c r="A9" s="39" t="s">
        <v>152</v>
      </c>
      <c r="B9" s="42"/>
      <c r="C9" s="38">
        <v>1331345116</v>
      </c>
      <c r="D9" s="38">
        <v>0</v>
      </c>
      <c r="E9" s="38">
        <v>5490662</v>
      </c>
      <c r="F9" s="38">
        <v>0</v>
      </c>
      <c r="G9" s="38">
        <v>1325854454</v>
      </c>
      <c r="H9" s="38">
        <v>0</v>
      </c>
      <c r="I9" s="38">
        <v>1331345116</v>
      </c>
      <c r="J9" s="38">
        <v>0</v>
      </c>
      <c r="K9" s="38">
        <v>5490662</v>
      </c>
      <c r="L9" s="38">
        <v>0</v>
      </c>
      <c r="M9" s="38">
        <v>1325854454</v>
      </c>
    </row>
    <row r="10" spans="1:14" ht="21.75" customHeight="1" x14ac:dyDescent="0.2">
      <c r="A10" s="15" t="s">
        <v>22</v>
      </c>
      <c r="C10" s="16">
        <v>1333206510</v>
      </c>
      <c r="E10" s="16">
        <v>5490662</v>
      </c>
      <c r="G10" s="16">
        <v>1327715848</v>
      </c>
      <c r="I10" s="16">
        <v>1333206510</v>
      </c>
      <c r="K10" s="16">
        <v>5490662</v>
      </c>
      <c r="M10" s="16">
        <v>1327715848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5"/>
  <sheetViews>
    <sheetView rightToLeft="1" topLeftCell="A10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.75" customHeight="1" x14ac:dyDescent="0.2">
      <c r="A2" s="22" t="s">
        <v>101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14.45" customHeight="1" x14ac:dyDescent="0.2">
      <c r="A5" s="24" t="s">
        <v>148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 x14ac:dyDescent="0.2">
      <c r="A6" s="25" t="s">
        <v>104</v>
      </c>
      <c r="C6" s="25" t="s">
        <v>120</v>
      </c>
      <c r="D6" s="25"/>
      <c r="E6" s="25"/>
      <c r="F6" s="25"/>
      <c r="G6" s="25"/>
      <c r="H6" s="25"/>
      <c r="I6" s="25"/>
      <c r="K6" s="25" t="s">
        <v>121</v>
      </c>
      <c r="L6" s="25"/>
      <c r="M6" s="25"/>
      <c r="N6" s="25"/>
      <c r="O6" s="25"/>
      <c r="P6" s="25"/>
      <c r="Q6" s="25"/>
      <c r="R6" s="25"/>
    </row>
    <row r="7" spans="1:18" ht="29.1" customHeight="1" x14ac:dyDescent="0.2">
      <c r="A7" s="25"/>
      <c r="C7" s="19" t="s">
        <v>13</v>
      </c>
      <c r="D7" s="3"/>
      <c r="E7" s="19" t="s">
        <v>15</v>
      </c>
      <c r="F7" s="3"/>
      <c r="G7" s="19" t="s">
        <v>147</v>
      </c>
      <c r="H7" s="3"/>
      <c r="I7" s="19" t="s">
        <v>149</v>
      </c>
      <c r="K7" s="19" t="s">
        <v>13</v>
      </c>
      <c r="L7" s="3"/>
      <c r="M7" s="19" t="s">
        <v>15</v>
      </c>
      <c r="N7" s="3"/>
      <c r="O7" s="19" t="s">
        <v>147</v>
      </c>
      <c r="P7" s="3"/>
      <c r="Q7" s="36" t="s">
        <v>149</v>
      </c>
      <c r="R7" s="36"/>
    </row>
    <row r="8" spans="1:18" ht="21.75" customHeight="1" x14ac:dyDescent="0.2">
      <c r="A8" s="5" t="s">
        <v>20</v>
      </c>
      <c r="C8" s="6">
        <v>3269587</v>
      </c>
      <c r="E8" s="6">
        <v>2070334693</v>
      </c>
      <c r="G8" s="6">
        <v>1807073924</v>
      </c>
      <c r="I8" s="6">
        <v>263260769</v>
      </c>
      <c r="K8" s="6">
        <v>3269587</v>
      </c>
      <c r="M8" s="6">
        <v>2070334693</v>
      </c>
      <c r="O8" s="6">
        <v>1807073924</v>
      </c>
      <c r="Q8" s="28">
        <v>263260769</v>
      </c>
      <c r="R8" s="28"/>
    </row>
    <row r="9" spans="1:18" ht="21.75" customHeight="1" x14ac:dyDescent="0.2">
      <c r="A9" s="8" t="s">
        <v>21</v>
      </c>
      <c r="C9" s="9">
        <v>681690</v>
      </c>
      <c r="E9" s="9">
        <v>1972592412</v>
      </c>
      <c r="G9" s="9">
        <v>1423708917</v>
      </c>
      <c r="I9" s="9">
        <v>548883495</v>
      </c>
      <c r="K9" s="9">
        <v>681690</v>
      </c>
      <c r="M9" s="9">
        <v>1972592412</v>
      </c>
      <c r="O9" s="9">
        <v>1423708917</v>
      </c>
      <c r="Q9" s="30">
        <v>548883495</v>
      </c>
      <c r="R9" s="30"/>
    </row>
    <row r="10" spans="1:18" ht="21.75" customHeight="1" x14ac:dyDescent="0.2">
      <c r="A10" s="8" t="s">
        <v>31</v>
      </c>
      <c r="C10" s="9">
        <v>399841</v>
      </c>
      <c r="E10" s="9">
        <v>3813947103</v>
      </c>
      <c r="G10" s="9">
        <v>3562346404</v>
      </c>
      <c r="I10" s="9">
        <v>251600699</v>
      </c>
      <c r="K10" s="9">
        <v>399841</v>
      </c>
      <c r="M10" s="9">
        <v>3813947103</v>
      </c>
      <c r="O10" s="9">
        <v>3562346404</v>
      </c>
      <c r="Q10" s="30">
        <v>251600699</v>
      </c>
      <c r="R10" s="30"/>
    </row>
    <row r="11" spans="1:18" ht="21.75" customHeight="1" x14ac:dyDescent="0.2">
      <c r="A11" s="8" t="s">
        <v>19</v>
      </c>
      <c r="C11" s="9">
        <v>400000</v>
      </c>
      <c r="E11" s="9">
        <v>621082440</v>
      </c>
      <c r="G11" s="9">
        <v>502194060</v>
      </c>
      <c r="I11" s="9">
        <v>118888380</v>
      </c>
      <c r="K11" s="9">
        <v>400000</v>
      </c>
      <c r="M11" s="9">
        <v>621082440</v>
      </c>
      <c r="O11" s="9">
        <v>502194060</v>
      </c>
      <c r="Q11" s="30">
        <v>118888380</v>
      </c>
      <c r="R11" s="30"/>
    </row>
    <row r="12" spans="1:18" ht="21.75" customHeight="1" x14ac:dyDescent="0.2">
      <c r="A12" s="8" t="s">
        <v>32</v>
      </c>
      <c r="C12" s="9">
        <v>363800</v>
      </c>
      <c r="E12" s="9">
        <v>4839334857</v>
      </c>
      <c r="G12" s="9">
        <v>4391302128</v>
      </c>
      <c r="I12" s="9">
        <v>448032729</v>
      </c>
      <c r="K12" s="9">
        <v>363800</v>
      </c>
      <c r="M12" s="9">
        <v>4839334857</v>
      </c>
      <c r="O12" s="9">
        <v>4391302128</v>
      </c>
      <c r="Q12" s="30">
        <v>448032729</v>
      </c>
      <c r="R12" s="30"/>
    </row>
    <row r="13" spans="1:18" ht="21.75" customHeight="1" x14ac:dyDescent="0.2">
      <c r="A13" s="8" t="s">
        <v>48</v>
      </c>
      <c r="C13" s="9">
        <v>20000</v>
      </c>
      <c r="E13" s="9">
        <v>19080860967</v>
      </c>
      <c r="G13" s="9">
        <v>18589230091</v>
      </c>
      <c r="I13" s="9">
        <v>491630876</v>
      </c>
      <c r="K13" s="9">
        <v>20000</v>
      </c>
      <c r="M13" s="9">
        <v>19080860967</v>
      </c>
      <c r="O13" s="9">
        <v>18589230091</v>
      </c>
      <c r="Q13" s="30">
        <v>491630876</v>
      </c>
      <c r="R13" s="30"/>
    </row>
    <row r="14" spans="1:18" ht="21.75" customHeight="1" x14ac:dyDescent="0.2">
      <c r="A14" s="8" t="s">
        <v>73</v>
      </c>
      <c r="C14" s="9">
        <v>2330</v>
      </c>
      <c r="E14" s="9">
        <v>2272037118</v>
      </c>
      <c r="G14" s="9">
        <v>2254099370</v>
      </c>
      <c r="I14" s="9">
        <v>17937748</v>
      </c>
      <c r="K14" s="9">
        <v>2330</v>
      </c>
      <c r="M14" s="9">
        <v>2272037118</v>
      </c>
      <c r="O14" s="9">
        <v>2254099370</v>
      </c>
      <c r="Q14" s="30">
        <v>17937748</v>
      </c>
      <c r="R14" s="30"/>
    </row>
    <row r="15" spans="1:18" ht="21.75" customHeight="1" x14ac:dyDescent="0.2">
      <c r="A15" s="8" t="s">
        <v>51</v>
      </c>
      <c r="C15" s="9">
        <v>5800</v>
      </c>
      <c r="E15" s="9">
        <v>5284442821</v>
      </c>
      <c r="G15" s="9">
        <v>5155497396</v>
      </c>
      <c r="I15" s="9">
        <v>128945425</v>
      </c>
      <c r="K15" s="9">
        <v>5800</v>
      </c>
      <c r="M15" s="9">
        <v>5284442821</v>
      </c>
      <c r="O15" s="9">
        <v>5155497396</v>
      </c>
      <c r="Q15" s="30">
        <v>128945425</v>
      </c>
      <c r="R15" s="30"/>
    </row>
    <row r="16" spans="1:18" ht="21.75" customHeight="1" x14ac:dyDescent="0.2">
      <c r="A16" s="8" t="s">
        <v>65</v>
      </c>
      <c r="C16" s="9">
        <v>10000</v>
      </c>
      <c r="E16" s="9">
        <v>8271400536</v>
      </c>
      <c r="G16" s="9">
        <v>8053640013</v>
      </c>
      <c r="I16" s="9">
        <v>217760523</v>
      </c>
      <c r="K16" s="9">
        <v>10000</v>
      </c>
      <c r="M16" s="9">
        <v>8271400536</v>
      </c>
      <c r="O16" s="9">
        <v>8053640013</v>
      </c>
      <c r="Q16" s="30">
        <v>217760523</v>
      </c>
      <c r="R16" s="30"/>
    </row>
    <row r="17" spans="1:18" ht="21.75" customHeight="1" x14ac:dyDescent="0.2">
      <c r="A17" s="8" t="s">
        <v>68</v>
      </c>
      <c r="C17" s="9">
        <v>13818</v>
      </c>
      <c r="E17" s="9">
        <v>11182123892</v>
      </c>
      <c r="G17" s="9">
        <v>10895176051</v>
      </c>
      <c r="I17" s="9">
        <v>286947841</v>
      </c>
      <c r="K17" s="9">
        <v>13818</v>
      </c>
      <c r="M17" s="9">
        <v>11182123892</v>
      </c>
      <c r="O17" s="9">
        <v>10895176051</v>
      </c>
      <c r="Q17" s="30">
        <v>286947841</v>
      </c>
      <c r="R17" s="30"/>
    </row>
    <row r="18" spans="1:18" ht="21.75" customHeight="1" x14ac:dyDescent="0.2">
      <c r="A18" s="8" t="s">
        <v>70</v>
      </c>
      <c r="C18" s="9">
        <v>750</v>
      </c>
      <c r="E18" s="9">
        <v>669636106</v>
      </c>
      <c r="G18" s="9">
        <v>638126818</v>
      </c>
      <c r="I18" s="9">
        <v>31509288</v>
      </c>
      <c r="K18" s="9">
        <v>750</v>
      </c>
      <c r="M18" s="9">
        <v>669636106</v>
      </c>
      <c r="O18" s="9">
        <v>638126818</v>
      </c>
      <c r="Q18" s="30">
        <v>31509288</v>
      </c>
      <c r="R18" s="30"/>
    </row>
    <row r="19" spans="1:18" ht="21.75" customHeight="1" x14ac:dyDescent="0.2">
      <c r="A19" s="8" t="s">
        <v>60</v>
      </c>
      <c r="C19" s="9">
        <v>1750</v>
      </c>
      <c r="E19" s="9">
        <v>1242152319</v>
      </c>
      <c r="G19" s="9">
        <v>1207456108</v>
      </c>
      <c r="I19" s="9">
        <v>34696211</v>
      </c>
      <c r="K19" s="9">
        <v>1750</v>
      </c>
      <c r="M19" s="9">
        <v>1242152319</v>
      </c>
      <c r="O19" s="9">
        <v>1207456108</v>
      </c>
      <c r="Q19" s="30">
        <v>34696211</v>
      </c>
      <c r="R19" s="30"/>
    </row>
    <row r="20" spans="1:18" ht="21.75" customHeight="1" x14ac:dyDescent="0.2">
      <c r="A20" s="8" t="s">
        <v>63</v>
      </c>
      <c r="C20" s="9">
        <v>8550</v>
      </c>
      <c r="E20" s="9">
        <v>5248064615</v>
      </c>
      <c r="G20" s="9">
        <v>5041192118</v>
      </c>
      <c r="I20" s="9">
        <v>206872497</v>
      </c>
      <c r="K20" s="9">
        <v>8550</v>
      </c>
      <c r="M20" s="9">
        <v>5248064615</v>
      </c>
      <c r="O20" s="9">
        <v>5041192118</v>
      </c>
      <c r="Q20" s="30">
        <v>206872497</v>
      </c>
      <c r="R20" s="30"/>
    </row>
    <row r="21" spans="1:18" ht="21.75" customHeight="1" x14ac:dyDescent="0.2">
      <c r="A21" s="8" t="s">
        <v>54</v>
      </c>
      <c r="C21" s="9">
        <v>6350</v>
      </c>
      <c r="E21" s="9">
        <v>5276579246</v>
      </c>
      <c r="G21" s="9">
        <v>5147329377</v>
      </c>
      <c r="I21" s="9">
        <v>129249869</v>
      </c>
      <c r="K21" s="9">
        <v>6350</v>
      </c>
      <c r="M21" s="9">
        <v>5276579246</v>
      </c>
      <c r="O21" s="9">
        <v>5147329377</v>
      </c>
      <c r="Q21" s="30">
        <v>129249869</v>
      </c>
      <c r="R21" s="30"/>
    </row>
    <row r="22" spans="1:18" ht="21.75" customHeight="1" x14ac:dyDescent="0.2">
      <c r="A22" s="8" t="s">
        <v>42</v>
      </c>
      <c r="C22" s="9">
        <v>13720</v>
      </c>
      <c r="E22" s="9">
        <v>8858907231</v>
      </c>
      <c r="G22" s="9">
        <v>8544639003</v>
      </c>
      <c r="I22" s="9">
        <v>314268228</v>
      </c>
      <c r="K22" s="9">
        <v>13720</v>
      </c>
      <c r="M22" s="9">
        <v>8858907231</v>
      </c>
      <c r="O22" s="9">
        <v>8544639003</v>
      </c>
      <c r="Q22" s="30">
        <v>314268228</v>
      </c>
      <c r="R22" s="30"/>
    </row>
    <row r="23" spans="1:18" ht="21.75" customHeight="1" x14ac:dyDescent="0.2">
      <c r="A23" s="8" t="s">
        <v>46</v>
      </c>
      <c r="C23" s="9">
        <v>34909</v>
      </c>
      <c r="E23" s="9">
        <v>20989769334</v>
      </c>
      <c r="G23" s="9">
        <v>20191196182</v>
      </c>
      <c r="I23" s="9">
        <v>798573152</v>
      </c>
      <c r="K23" s="9">
        <v>34909</v>
      </c>
      <c r="M23" s="9">
        <v>20989769334</v>
      </c>
      <c r="O23" s="9">
        <v>20191196182</v>
      </c>
      <c r="Q23" s="30">
        <v>798573152</v>
      </c>
      <c r="R23" s="30"/>
    </row>
    <row r="24" spans="1:18" ht="21.75" customHeight="1" x14ac:dyDescent="0.2">
      <c r="A24" s="11" t="s">
        <v>57</v>
      </c>
      <c r="C24" s="13">
        <v>6630</v>
      </c>
      <c r="E24" s="13">
        <v>3920934201</v>
      </c>
      <c r="G24" s="13">
        <v>3775432078</v>
      </c>
      <c r="I24" s="13">
        <v>145502123</v>
      </c>
      <c r="K24" s="13">
        <v>6630</v>
      </c>
      <c r="M24" s="13">
        <v>3920934201</v>
      </c>
      <c r="O24" s="13">
        <v>3775432078</v>
      </c>
      <c r="Q24" s="32">
        <v>145502123</v>
      </c>
      <c r="R24" s="32"/>
    </row>
    <row r="25" spans="1:18" ht="21.75" customHeight="1" x14ac:dyDescent="0.2">
      <c r="A25" s="15" t="s">
        <v>22</v>
      </c>
      <c r="C25" s="16">
        <v>5239525</v>
      </c>
      <c r="E25" s="16">
        <v>105614199891</v>
      </c>
      <c r="G25" s="16">
        <v>101179640038</v>
      </c>
      <c r="I25" s="16">
        <v>4434559853</v>
      </c>
      <c r="K25" s="16">
        <v>5239525</v>
      </c>
      <c r="M25" s="16">
        <v>105614199891</v>
      </c>
      <c r="O25" s="16">
        <v>101179640038</v>
      </c>
      <c r="Q25" s="34">
        <v>4434559853</v>
      </c>
      <c r="R25" s="34"/>
    </row>
  </sheetData>
  <mergeCells count="26">
    <mergeCell ref="Q23:R23"/>
    <mergeCell ref="Q24:R24"/>
    <mergeCell ref="Q25:R25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2"/>
  <sheetViews>
    <sheetView rightToLeft="1" workbookViewId="0">
      <selection activeCell="P21" sqref="P2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14.45" customHeight="1" x14ac:dyDescent="0.2">
      <c r="A4" s="1" t="s">
        <v>3</v>
      </c>
      <c r="B4" s="24" t="s">
        <v>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14.45" customHeight="1" x14ac:dyDescent="0.2">
      <c r="A5" s="24" t="s">
        <v>5</v>
      </c>
      <c r="B5" s="24"/>
      <c r="C5" s="24" t="s">
        <v>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14.45" customHeight="1" x14ac:dyDescent="0.2">
      <c r="F6" s="25" t="s">
        <v>7</v>
      </c>
      <c r="G6" s="25"/>
      <c r="H6" s="25"/>
      <c r="I6" s="25"/>
      <c r="J6" s="25"/>
      <c r="L6" s="25" t="s">
        <v>8</v>
      </c>
      <c r="M6" s="25"/>
      <c r="N6" s="25"/>
      <c r="O6" s="25"/>
      <c r="P6" s="25"/>
      <c r="Q6" s="25"/>
      <c r="R6" s="25"/>
      <c r="T6" s="25" t="s">
        <v>9</v>
      </c>
      <c r="U6" s="25"/>
      <c r="V6" s="25"/>
      <c r="W6" s="25"/>
      <c r="X6" s="25"/>
      <c r="Y6" s="25"/>
      <c r="Z6" s="25"/>
      <c r="AA6" s="25"/>
      <c r="AB6" s="25"/>
    </row>
    <row r="7" spans="1:28" ht="14.45" customHeight="1" x14ac:dyDescent="0.2">
      <c r="F7" s="3"/>
      <c r="G7" s="3"/>
      <c r="H7" s="3"/>
      <c r="I7" s="3"/>
      <c r="J7" s="3"/>
      <c r="L7" s="26" t="s">
        <v>10</v>
      </c>
      <c r="M7" s="26"/>
      <c r="N7" s="26"/>
      <c r="O7" s="3"/>
      <c r="P7" s="26" t="s">
        <v>11</v>
      </c>
      <c r="Q7" s="26"/>
      <c r="R7" s="2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5" t="s">
        <v>12</v>
      </c>
      <c r="B8" s="25"/>
      <c r="C8" s="25"/>
      <c r="E8" s="25" t="s">
        <v>13</v>
      </c>
      <c r="F8" s="2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7" t="s">
        <v>19</v>
      </c>
      <c r="B9" s="27"/>
      <c r="C9" s="27"/>
      <c r="E9" s="28">
        <v>400000</v>
      </c>
      <c r="F9" s="28"/>
      <c r="H9" s="6">
        <v>879998303</v>
      </c>
      <c r="J9" s="6">
        <v>502194060</v>
      </c>
      <c r="L9" s="6">
        <v>0</v>
      </c>
      <c r="N9" s="6">
        <v>0</v>
      </c>
      <c r="P9" s="6">
        <v>0</v>
      </c>
      <c r="R9" s="6">
        <v>0</v>
      </c>
      <c r="T9" s="6">
        <v>400000</v>
      </c>
      <c r="V9" s="6">
        <v>1562</v>
      </c>
      <c r="X9" s="6">
        <v>879998303</v>
      </c>
      <c r="Z9" s="6">
        <v>621082440</v>
      </c>
      <c r="AB9" s="7">
        <v>0.38</v>
      </c>
    </row>
    <row r="10" spans="1:28" ht="21.75" customHeight="1" x14ac:dyDescent="0.2">
      <c r="A10" s="29" t="s">
        <v>20</v>
      </c>
      <c r="B10" s="29"/>
      <c r="C10" s="29"/>
      <c r="E10" s="30">
        <v>3269587</v>
      </c>
      <c r="F10" s="30"/>
      <c r="H10" s="9">
        <v>1564750726</v>
      </c>
      <c r="J10" s="9">
        <v>1807073924.2866001</v>
      </c>
      <c r="L10" s="9">
        <v>0</v>
      </c>
      <c r="N10" s="9">
        <v>0</v>
      </c>
      <c r="P10" s="9">
        <v>0</v>
      </c>
      <c r="R10" s="9">
        <v>0</v>
      </c>
      <c r="T10" s="9">
        <v>3269587</v>
      </c>
      <c r="V10" s="9">
        <v>637</v>
      </c>
      <c r="X10" s="9">
        <v>1564750726</v>
      </c>
      <c r="Z10" s="9">
        <v>2070334693.8319499</v>
      </c>
      <c r="AB10" s="10">
        <v>1.26</v>
      </c>
    </row>
    <row r="11" spans="1:28" ht="21.75" customHeight="1" x14ac:dyDescent="0.2">
      <c r="A11" s="31" t="s">
        <v>21</v>
      </c>
      <c r="B11" s="31"/>
      <c r="C11" s="31"/>
      <c r="D11" s="12"/>
      <c r="E11" s="30">
        <v>681690</v>
      </c>
      <c r="F11" s="37"/>
      <c r="H11" s="13">
        <v>922069312</v>
      </c>
      <c r="J11" s="13">
        <v>1423708917.3945</v>
      </c>
      <c r="L11" s="38">
        <v>0</v>
      </c>
      <c r="N11" s="13">
        <v>0</v>
      </c>
      <c r="P11" s="38">
        <v>0</v>
      </c>
      <c r="R11" s="13">
        <v>0</v>
      </c>
      <c r="T11" s="38">
        <v>681690</v>
      </c>
      <c r="V11" s="13">
        <v>2911</v>
      </c>
      <c r="X11" s="13">
        <v>922069312</v>
      </c>
      <c r="Z11" s="13">
        <v>1972592412.4395001</v>
      </c>
      <c r="AB11" s="14">
        <v>1.2</v>
      </c>
    </row>
    <row r="12" spans="1:28" ht="21.75" customHeight="1" x14ac:dyDescent="0.2">
      <c r="A12" s="33" t="s">
        <v>22</v>
      </c>
      <c r="B12" s="33"/>
      <c r="C12" s="33"/>
      <c r="D12" s="33"/>
      <c r="F12" s="38"/>
      <c r="H12" s="16">
        <v>3366818341</v>
      </c>
      <c r="J12" s="16">
        <v>3732976901.6810999</v>
      </c>
      <c r="L12" s="38"/>
      <c r="N12" s="16">
        <v>0</v>
      </c>
      <c r="P12" s="38"/>
      <c r="R12" s="16">
        <v>0</v>
      </c>
      <c r="T12" s="38"/>
      <c r="V12" s="16"/>
      <c r="X12" s="16">
        <v>3366818341</v>
      </c>
      <c r="Z12" s="16">
        <v>4664009546.27145</v>
      </c>
      <c r="AB12" s="17">
        <v>2.84</v>
      </c>
    </row>
  </sheetData>
  <mergeCells count="20">
    <mergeCell ref="A11:C11"/>
    <mergeCell ref="E11:F11"/>
    <mergeCell ref="A12:D12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1"/>
  <sheetViews>
    <sheetView rightToLeft="1" workbookViewId="0">
      <selection activeCell="S21" sqref="S2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4.45" customHeight="1" x14ac:dyDescent="0.2"/>
    <row r="5" spans="1:27" ht="14.45" customHeight="1" x14ac:dyDescent="0.2">
      <c r="A5" s="1" t="s">
        <v>24</v>
      </c>
      <c r="B5" s="24" t="s">
        <v>25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4.45" customHeight="1" x14ac:dyDescent="0.2">
      <c r="E6" s="25" t="s">
        <v>7</v>
      </c>
      <c r="F6" s="25"/>
      <c r="G6" s="25"/>
      <c r="H6" s="25"/>
      <c r="I6" s="25"/>
      <c r="K6" s="25" t="s">
        <v>8</v>
      </c>
      <c r="L6" s="25"/>
      <c r="M6" s="25"/>
      <c r="N6" s="25"/>
      <c r="O6" s="25"/>
      <c r="P6" s="25"/>
      <c r="Q6" s="25"/>
      <c r="S6" s="25" t="s">
        <v>9</v>
      </c>
      <c r="T6" s="25"/>
      <c r="U6" s="25"/>
      <c r="V6" s="25"/>
      <c r="W6" s="25"/>
      <c r="X6" s="25"/>
      <c r="Y6" s="25"/>
      <c r="Z6" s="25"/>
      <c r="AA6" s="25"/>
    </row>
    <row r="7" spans="1:27" ht="14.45" customHeight="1" x14ac:dyDescent="0.2">
      <c r="E7" s="3"/>
      <c r="F7" s="3"/>
      <c r="G7" s="3"/>
      <c r="H7" s="3"/>
      <c r="I7" s="3"/>
      <c r="K7" s="26" t="s">
        <v>26</v>
      </c>
      <c r="L7" s="26"/>
      <c r="M7" s="26"/>
      <c r="N7" s="3"/>
      <c r="O7" s="26" t="s">
        <v>27</v>
      </c>
      <c r="P7" s="26"/>
      <c r="Q7" s="2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5" t="s">
        <v>28</v>
      </c>
      <c r="B8" s="25"/>
      <c r="D8" s="25" t="s">
        <v>29</v>
      </c>
      <c r="E8" s="2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27" t="s">
        <v>31</v>
      </c>
      <c r="B9" s="27"/>
      <c r="D9" s="28">
        <v>399841</v>
      </c>
      <c r="E9" s="28"/>
      <c r="G9" s="6">
        <v>4003048154</v>
      </c>
      <c r="I9" s="6">
        <v>3562346404.2075</v>
      </c>
      <c r="K9" s="6">
        <v>0</v>
      </c>
      <c r="M9" s="6">
        <v>0</v>
      </c>
      <c r="O9" s="6">
        <v>0</v>
      </c>
      <c r="Q9" s="6">
        <v>0</v>
      </c>
      <c r="S9" s="6">
        <v>399841</v>
      </c>
      <c r="U9" s="6">
        <v>9550</v>
      </c>
      <c r="W9" s="6">
        <v>4003048154</v>
      </c>
      <c r="Y9" s="6">
        <v>3813947103.15938</v>
      </c>
      <c r="AA9" s="7">
        <v>2.31</v>
      </c>
    </row>
    <row r="10" spans="1:27" ht="21.75" customHeight="1" x14ac:dyDescent="0.2">
      <c r="A10" s="31" t="s">
        <v>32</v>
      </c>
      <c r="B10" s="31"/>
      <c r="D10" s="37">
        <v>363800</v>
      </c>
      <c r="E10" s="37"/>
      <c r="G10" s="13">
        <v>4667505030</v>
      </c>
      <c r="I10" s="13">
        <v>4391302128.9375</v>
      </c>
      <c r="K10" s="38">
        <v>0</v>
      </c>
      <c r="M10" s="13">
        <v>0</v>
      </c>
      <c r="O10" s="38">
        <v>0</v>
      </c>
      <c r="Q10" s="13">
        <v>0</v>
      </c>
      <c r="S10" s="38">
        <v>363800</v>
      </c>
      <c r="U10" s="13">
        <v>13318</v>
      </c>
      <c r="W10" s="13">
        <v>4667505030</v>
      </c>
      <c r="Y10" s="13">
        <v>4839334857.5249996</v>
      </c>
      <c r="AA10" s="14">
        <v>2.93</v>
      </c>
    </row>
    <row r="11" spans="1:27" ht="21.75" customHeight="1" x14ac:dyDescent="0.2">
      <c r="A11" s="33" t="s">
        <v>22</v>
      </c>
      <c r="B11" s="33"/>
      <c r="D11" s="37"/>
      <c r="E11" s="37"/>
      <c r="G11" s="16">
        <v>8670553184</v>
      </c>
      <c r="I11" s="16">
        <v>7953648533.1450005</v>
      </c>
      <c r="K11" s="38"/>
      <c r="M11" s="16">
        <v>0</v>
      </c>
      <c r="O11" s="38"/>
      <c r="Q11" s="16">
        <v>0</v>
      </c>
      <c r="S11" s="38"/>
      <c r="U11" s="16"/>
      <c r="W11" s="16">
        <v>8670553184</v>
      </c>
      <c r="Y11" s="16">
        <v>8653281960.6843796</v>
      </c>
      <c r="AA11" s="17">
        <v>5.24</v>
      </c>
    </row>
  </sheetData>
  <mergeCells count="17">
    <mergeCell ref="A10:B10"/>
    <mergeCell ref="D10:E10"/>
    <mergeCell ref="A11:B11"/>
    <mergeCell ref="D11:E11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1"/>
  <sheetViews>
    <sheetView rightToLeft="1" workbookViewId="0">
      <selection activeCell="F26" sqref="F26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4.45" customHeight="1" x14ac:dyDescent="0.2"/>
    <row r="5" spans="1:38" ht="14.45" customHeight="1" x14ac:dyDescent="0.2">
      <c r="A5" s="1" t="s">
        <v>33</v>
      </c>
      <c r="B5" s="24" t="s">
        <v>34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38" ht="14.45" customHeight="1" x14ac:dyDescent="0.2">
      <c r="A6" s="25" t="s">
        <v>35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 t="s">
        <v>7</v>
      </c>
      <c r="Q6" s="25"/>
      <c r="R6" s="25"/>
      <c r="S6" s="25"/>
      <c r="T6" s="25"/>
      <c r="V6" s="25" t="s">
        <v>8</v>
      </c>
      <c r="W6" s="25"/>
      <c r="X6" s="25"/>
      <c r="Y6" s="25"/>
      <c r="Z6" s="25"/>
      <c r="AA6" s="25"/>
      <c r="AB6" s="25"/>
      <c r="AD6" s="25" t="s">
        <v>9</v>
      </c>
      <c r="AE6" s="25"/>
      <c r="AF6" s="25"/>
      <c r="AG6" s="25"/>
      <c r="AH6" s="25"/>
      <c r="AI6" s="25"/>
      <c r="AJ6" s="25"/>
      <c r="AK6" s="25"/>
      <c r="AL6" s="2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6" t="s">
        <v>10</v>
      </c>
      <c r="W7" s="26"/>
      <c r="X7" s="26"/>
      <c r="Y7" s="3"/>
      <c r="Z7" s="26" t="s">
        <v>11</v>
      </c>
      <c r="AA7" s="26"/>
      <c r="AB7" s="2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5" t="s">
        <v>36</v>
      </c>
      <c r="B8" s="25"/>
      <c r="D8" s="2" t="s">
        <v>37</v>
      </c>
      <c r="F8" s="2" t="s">
        <v>38</v>
      </c>
      <c r="H8" s="2" t="s">
        <v>39</v>
      </c>
      <c r="J8" s="2" t="s">
        <v>40</v>
      </c>
      <c r="L8" s="2" t="s">
        <v>41</v>
      </c>
      <c r="N8" s="2" t="s">
        <v>23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7" t="s">
        <v>42</v>
      </c>
      <c r="B9" s="27"/>
      <c r="D9" s="5" t="s">
        <v>43</v>
      </c>
      <c r="F9" s="5" t="s">
        <v>43</v>
      </c>
      <c r="H9" s="5" t="s">
        <v>44</v>
      </c>
      <c r="J9" s="5" t="s">
        <v>45</v>
      </c>
      <c r="L9" s="7">
        <v>0</v>
      </c>
      <c r="N9" s="7">
        <v>0</v>
      </c>
      <c r="P9" s="6">
        <v>13720</v>
      </c>
      <c r="R9" s="6">
        <v>7917829931</v>
      </c>
      <c r="T9" s="6">
        <v>8544639003</v>
      </c>
      <c r="V9" s="6">
        <v>0</v>
      </c>
      <c r="X9" s="6">
        <v>0</v>
      </c>
      <c r="Z9" s="6">
        <v>0</v>
      </c>
      <c r="AB9" s="6">
        <v>0</v>
      </c>
      <c r="AD9" s="6">
        <v>13720</v>
      </c>
      <c r="AF9" s="6">
        <v>645810</v>
      </c>
      <c r="AH9" s="6">
        <v>7917829931</v>
      </c>
      <c r="AJ9" s="6">
        <v>8858907231</v>
      </c>
      <c r="AL9" s="7">
        <v>5.37</v>
      </c>
    </row>
    <row r="10" spans="1:38" ht="21.75" customHeight="1" x14ac:dyDescent="0.2">
      <c r="A10" s="29" t="s">
        <v>46</v>
      </c>
      <c r="B10" s="29"/>
      <c r="D10" s="8" t="s">
        <v>43</v>
      </c>
      <c r="F10" s="8" t="s">
        <v>43</v>
      </c>
      <c r="H10" s="8" t="s">
        <v>44</v>
      </c>
      <c r="J10" s="8" t="s">
        <v>47</v>
      </c>
      <c r="L10" s="10">
        <v>0</v>
      </c>
      <c r="N10" s="10">
        <v>0</v>
      </c>
      <c r="P10" s="9">
        <v>34909</v>
      </c>
      <c r="R10" s="9">
        <v>18654410696</v>
      </c>
      <c r="T10" s="9">
        <v>20191196182</v>
      </c>
      <c r="V10" s="9">
        <v>0</v>
      </c>
      <c r="X10" s="9">
        <v>0</v>
      </c>
      <c r="Z10" s="9">
        <v>0</v>
      </c>
      <c r="AB10" s="9">
        <v>0</v>
      </c>
      <c r="AD10" s="9">
        <v>34909</v>
      </c>
      <c r="AF10" s="9">
        <v>601380</v>
      </c>
      <c r="AH10" s="9">
        <v>18654410696</v>
      </c>
      <c r="AJ10" s="9">
        <v>20989769334</v>
      </c>
      <c r="AL10" s="10">
        <v>12.73</v>
      </c>
    </row>
    <row r="11" spans="1:38" ht="21.75" customHeight="1" x14ac:dyDescent="0.2">
      <c r="A11" s="29" t="s">
        <v>48</v>
      </c>
      <c r="B11" s="29"/>
      <c r="D11" s="8" t="s">
        <v>43</v>
      </c>
      <c r="F11" s="8" t="s">
        <v>43</v>
      </c>
      <c r="H11" s="8" t="s">
        <v>49</v>
      </c>
      <c r="J11" s="8" t="s">
        <v>50</v>
      </c>
      <c r="L11" s="10">
        <v>0</v>
      </c>
      <c r="N11" s="10">
        <v>0</v>
      </c>
      <c r="P11" s="9">
        <v>20000</v>
      </c>
      <c r="R11" s="9">
        <v>12103841839</v>
      </c>
      <c r="T11" s="9">
        <v>18589230091</v>
      </c>
      <c r="V11" s="9">
        <v>0</v>
      </c>
      <c r="X11" s="9">
        <v>0</v>
      </c>
      <c r="Z11" s="9">
        <v>0</v>
      </c>
      <c r="AB11" s="9">
        <v>0</v>
      </c>
      <c r="AD11" s="9">
        <v>20000</v>
      </c>
      <c r="AF11" s="9">
        <v>954216</v>
      </c>
      <c r="AH11" s="9">
        <v>12103841839</v>
      </c>
      <c r="AJ11" s="9">
        <v>19080860967</v>
      </c>
      <c r="AL11" s="10">
        <v>11.57</v>
      </c>
    </row>
    <row r="12" spans="1:38" ht="21.75" customHeight="1" x14ac:dyDescent="0.2">
      <c r="A12" s="29" t="s">
        <v>51</v>
      </c>
      <c r="B12" s="29"/>
      <c r="D12" s="8" t="s">
        <v>43</v>
      </c>
      <c r="F12" s="8" t="s">
        <v>43</v>
      </c>
      <c r="H12" s="8" t="s">
        <v>52</v>
      </c>
      <c r="J12" s="8" t="s">
        <v>53</v>
      </c>
      <c r="L12" s="10">
        <v>0</v>
      </c>
      <c r="N12" s="10">
        <v>0</v>
      </c>
      <c r="P12" s="9">
        <v>5800</v>
      </c>
      <c r="R12" s="9">
        <v>3327177256</v>
      </c>
      <c r="T12" s="9">
        <v>5155497396</v>
      </c>
      <c r="V12" s="9">
        <v>0</v>
      </c>
      <c r="X12" s="9">
        <v>0</v>
      </c>
      <c r="Z12" s="9">
        <v>0</v>
      </c>
      <c r="AB12" s="9">
        <v>0</v>
      </c>
      <c r="AD12" s="9">
        <v>5800</v>
      </c>
      <c r="AF12" s="9">
        <v>911276</v>
      </c>
      <c r="AH12" s="9">
        <v>3327177256</v>
      </c>
      <c r="AJ12" s="9">
        <v>5284442821</v>
      </c>
      <c r="AL12" s="10">
        <v>3.2</v>
      </c>
    </row>
    <row r="13" spans="1:38" ht="21.75" customHeight="1" x14ac:dyDescent="0.2">
      <c r="A13" s="29" t="s">
        <v>54</v>
      </c>
      <c r="B13" s="29"/>
      <c r="D13" s="8" t="s">
        <v>43</v>
      </c>
      <c r="F13" s="8" t="s">
        <v>43</v>
      </c>
      <c r="H13" s="8" t="s">
        <v>55</v>
      </c>
      <c r="J13" s="8" t="s">
        <v>56</v>
      </c>
      <c r="L13" s="10">
        <v>0</v>
      </c>
      <c r="N13" s="10">
        <v>0</v>
      </c>
      <c r="P13" s="9">
        <v>6350</v>
      </c>
      <c r="R13" s="9">
        <v>4988829059</v>
      </c>
      <c r="T13" s="9">
        <v>5147329377</v>
      </c>
      <c r="V13" s="9">
        <v>0</v>
      </c>
      <c r="X13" s="9">
        <v>0</v>
      </c>
      <c r="Z13" s="9">
        <v>0</v>
      </c>
      <c r="AB13" s="9">
        <v>0</v>
      </c>
      <c r="AD13" s="9">
        <v>6350</v>
      </c>
      <c r="AF13" s="9">
        <v>831108</v>
      </c>
      <c r="AH13" s="9">
        <v>4988829059</v>
      </c>
      <c r="AJ13" s="9">
        <v>5276579246</v>
      </c>
      <c r="AL13" s="10">
        <v>3.2</v>
      </c>
    </row>
    <row r="14" spans="1:38" ht="21.75" customHeight="1" x14ac:dyDescent="0.2">
      <c r="A14" s="29" t="s">
        <v>57</v>
      </c>
      <c r="B14" s="29"/>
      <c r="D14" s="8" t="s">
        <v>43</v>
      </c>
      <c r="F14" s="8" t="s">
        <v>43</v>
      </c>
      <c r="H14" s="8" t="s">
        <v>58</v>
      </c>
      <c r="J14" s="8" t="s">
        <v>59</v>
      </c>
      <c r="L14" s="10">
        <v>0</v>
      </c>
      <c r="N14" s="10">
        <v>0</v>
      </c>
      <c r="P14" s="9">
        <v>6630</v>
      </c>
      <c r="R14" s="9">
        <v>3719971516</v>
      </c>
      <c r="T14" s="9">
        <v>3775432078</v>
      </c>
      <c r="V14" s="9">
        <v>0</v>
      </c>
      <c r="X14" s="9">
        <v>0</v>
      </c>
      <c r="Z14" s="9">
        <v>0</v>
      </c>
      <c r="AB14" s="9">
        <v>0</v>
      </c>
      <c r="AD14" s="9">
        <v>6630</v>
      </c>
      <c r="AF14" s="9">
        <v>591500</v>
      </c>
      <c r="AH14" s="9">
        <v>3719971516</v>
      </c>
      <c r="AJ14" s="9">
        <v>3920934201</v>
      </c>
      <c r="AL14" s="10">
        <v>2.38</v>
      </c>
    </row>
    <row r="15" spans="1:38" ht="21.75" customHeight="1" x14ac:dyDescent="0.2">
      <c r="A15" s="29" t="s">
        <v>60</v>
      </c>
      <c r="B15" s="29"/>
      <c r="D15" s="8" t="s">
        <v>43</v>
      </c>
      <c r="F15" s="8" t="s">
        <v>43</v>
      </c>
      <c r="H15" s="8" t="s">
        <v>61</v>
      </c>
      <c r="J15" s="8" t="s">
        <v>62</v>
      </c>
      <c r="L15" s="10">
        <v>0</v>
      </c>
      <c r="N15" s="10">
        <v>0</v>
      </c>
      <c r="P15" s="9">
        <v>1750</v>
      </c>
      <c r="R15" s="9">
        <v>1175232965</v>
      </c>
      <c r="T15" s="9">
        <v>1207456108</v>
      </c>
      <c r="V15" s="9">
        <v>0</v>
      </c>
      <c r="X15" s="9">
        <v>0</v>
      </c>
      <c r="Z15" s="9">
        <v>0</v>
      </c>
      <c r="AB15" s="9">
        <v>0</v>
      </c>
      <c r="AD15" s="9">
        <v>1750</v>
      </c>
      <c r="AF15" s="9">
        <v>709930</v>
      </c>
      <c r="AH15" s="9">
        <v>1175232965</v>
      </c>
      <c r="AJ15" s="9">
        <v>1242152319</v>
      </c>
      <c r="AL15" s="10">
        <v>0.75</v>
      </c>
    </row>
    <row r="16" spans="1:38" ht="21.75" customHeight="1" x14ac:dyDescent="0.2">
      <c r="A16" s="29" t="s">
        <v>63</v>
      </c>
      <c r="B16" s="29"/>
      <c r="D16" s="8" t="s">
        <v>43</v>
      </c>
      <c r="F16" s="8" t="s">
        <v>43</v>
      </c>
      <c r="H16" s="8" t="s">
        <v>61</v>
      </c>
      <c r="J16" s="8" t="s">
        <v>64</v>
      </c>
      <c r="L16" s="10">
        <v>0</v>
      </c>
      <c r="N16" s="10">
        <v>0</v>
      </c>
      <c r="P16" s="9">
        <v>8550</v>
      </c>
      <c r="R16" s="9">
        <v>4989447170</v>
      </c>
      <c r="T16" s="9">
        <v>5041192118</v>
      </c>
      <c r="V16" s="9">
        <v>0</v>
      </c>
      <c r="X16" s="9">
        <v>0</v>
      </c>
      <c r="Z16" s="9">
        <v>0</v>
      </c>
      <c r="AB16" s="9">
        <v>0</v>
      </c>
      <c r="AD16" s="9">
        <v>8550</v>
      </c>
      <c r="AF16" s="9">
        <v>613920</v>
      </c>
      <c r="AH16" s="9">
        <v>4989447170</v>
      </c>
      <c r="AJ16" s="9">
        <v>5248064615</v>
      </c>
      <c r="AL16" s="10">
        <v>3.18</v>
      </c>
    </row>
    <row r="17" spans="1:38" ht="21.75" customHeight="1" x14ac:dyDescent="0.2">
      <c r="A17" s="29" t="s">
        <v>65</v>
      </c>
      <c r="B17" s="29"/>
      <c r="D17" s="8" t="s">
        <v>43</v>
      </c>
      <c r="F17" s="8" t="s">
        <v>43</v>
      </c>
      <c r="H17" s="8" t="s">
        <v>66</v>
      </c>
      <c r="J17" s="8" t="s">
        <v>67</v>
      </c>
      <c r="L17" s="10">
        <v>0</v>
      </c>
      <c r="N17" s="10">
        <v>0</v>
      </c>
      <c r="P17" s="9">
        <v>10000</v>
      </c>
      <c r="R17" s="9">
        <v>5750967885</v>
      </c>
      <c r="T17" s="9">
        <v>8053640013</v>
      </c>
      <c r="V17" s="9">
        <v>0</v>
      </c>
      <c r="X17" s="9">
        <v>0</v>
      </c>
      <c r="Z17" s="9">
        <v>0</v>
      </c>
      <c r="AB17" s="9">
        <v>0</v>
      </c>
      <c r="AD17" s="9">
        <v>10000</v>
      </c>
      <c r="AF17" s="9">
        <v>827290</v>
      </c>
      <c r="AH17" s="9">
        <v>5750967885</v>
      </c>
      <c r="AJ17" s="9">
        <v>8271400536</v>
      </c>
      <c r="AL17" s="10">
        <v>5.0199999999999996</v>
      </c>
    </row>
    <row r="18" spans="1:38" ht="21.75" customHeight="1" x14ac:dyDescent="0.2">
      <c r="A18" s="29" t="s">
        <v>68</v>
      </c>
      <c r="B18" s="29"/>
      <c r="D18" s="8" t="s">
        <v>43</v>
      </c>
      <c r="F18" s="8" t="s">
        <v>43</v>
      </c>
      <c r="H18" s="8" t="s">
        <v>66</v>
      </c>
      <c r="J18" s="8" t="s">
        <v>69</v>
      </c>
      <c r="L18" s="10">
        <v>0</v>
      </c>
      <c r="N18" s="10">
        <v>0</v>
      </c>
      <c r="P18" s="9">
        <v>13818</v>
      </c>
      <c r="R18" s="9">
        <v>8396137449</v>
      </c>
      <c r="T18" s="9">
        <v>10895176051</v>
      </c>
      <c r="V18" s="9">
        <v>0</v>
      </c>
      <c r="X18" s="9">
        <v>0</v>
      </c>
      <c r="Z18" s="9">
        <v>0</v>
      </c>
      <c r="AB18" s="9">
        <v>0</v>
      </c>
      <c r="AD18" s="9">
        <v>13818</v>
      </c>
      <c r="AF18" s="9">
        <v>809390</v>
      </c>
      <c r="AH18" s="9">
        <v>8396137449</v>
      </c>
      <c r="AJ18" s="9">
        <v>11182123892</v>
      </c>
      <c r="AL18" s="10">
        <v>6.78</v>
      </c>
    </row>
    <row r="19" spans="1:38" ht="21.75" customHeight="1" x14ac:dyDescent="0.2">
      <c r="A19" s="29" t="s">
        <v>70</v>
      </c>
      <c r="B19" s="29"/>
      <c r="D19" s="8" t="s">
        <v>43</v>
      </c>
      <c r="F19" s="8" t="s">
        <v>43</v>
      </c>
      <c r="H19" s="8" t="s">
        <v>71</v>
      </c>
      <c r="J19" s="8" t="s">
        <v>72</v>
      </c>
      <c r="L19" s="10">
        <v>0</v>
      </c>
      <c r="N19" s="10">
        <v>0</v>
      </c>
      <c r="P19" s="9">
        <v>750</v>
      </c>
      <c r="R19" s="9">
        <v>480283662</v>
      </c>
      <c r="T19" s="9">
        <v>638126818</v>
      </c>
      <c r="V19" s="9">
        <v>0</v>
      </c>
      <c r="X19" s="9">
        <v>0</v>
      </c>
      <c r="Z19" s="9">
        <v>0</v>
      </c>
      <c r="AB19" s="9">
        <v>0</v>
      </c>
      <c r="AD19" s="9">
        <v>750</v>
      </c>
      <c r="AF19" s="9">
        <v>893010</v>
      </c>
      <c r="AH19" s="9">
        <v>480283662</v>
      </c>
      <c r="AJ19" s="9">
        <v>669636106</v>
      </c>
      <c r="AL19" s="10">
        <v>0.41</v>
      </c>
    </row>
    <row r="20" spans="1:38" ht="21.75" customHeight="1" x14ac:dyDescent="0.2">
      <c r="A20" s="31" t="s">
        <v>73</v>
      </c>
      <c r="B20" s="31"/>
      <c r="D20" s="39" t="s">
        <v>43</v>
      </c>
      <c r="F20" s="39" t="s">
        <v>43</v>
      </c>
      <c r="H20" s="39" t="s">
        <v>74</v>
      </c>
      <c r="J20" s="39" t="s">
        <v>75</v>
      </c>
      <c r="L20" s="40">
        <v>18</v>
      </c>
      <c r="N20" s="40">
        <v>18</v>
      </c>
      <c r="P20" s="38">
        <v>2330</v>
      </c>
      <c r="R20" s="13">
        <v>2179249000</v>
      </c>
      <c r="T20" s="13">
        <v>2254099370</v>
      </c>
      <c r="V20" s="38">
        <v>0</v>
      </c>
      <c r="X20" s="13">
        <v>0</v>
      </c>
      <c r="Z20" s="38">
        <v>0</v>
      </c>
      <c r="AB20" s="13">
        <v>0</v>
      </c>
      <c r="AD20" s="38">
        <v>2330</v>
      </c>
      <c r="AF20" s="13">
        <v>975300</v>
      </c>
      <c r="AH20" s="13">
        <v>2179249000</v>
      </c>
      <c r="AJ20" s="13">
        <v>2272037118</v>
      </c>
      <c r="AL20" s="14">
        <v>1.38</v>
      </c>
    </row>
    <row r="21" spans="1:38" ht="21.75" customHeight="1" x14ac:dyDescent="0.2">
      <c r="A21" s="33" t="s">
        <v>22</v>
      </c>
      <c r="B21" s="33"/>
      <c r="D21" s="38"/>
      <c r="F21" s="38"/>
      <c r="H21" s="38"/>
      <c r="J21" s="38"/>
      <c r="L21" s="38"/>
      <c r="N21" s="38"/>
      <c r="P21" s="38"/>
      <c r="R21" s="16">
        <v>73683378428</v>
      </c>
      <c r="T21" s="16">
        <v>89493014605</v>
      </c>
      <c r="V21" s="38"/>
      <c r="X21" s="16">
        <v>0</v>
      </c>
      <c r="Z21" s="38"/>
      <c r="AB21" s="16">
        <v>0</v>
      </c>
      <c r="AD21" s="38"/>
      <c r="AF21" s="16"/>
      <c r="AH21" s="16">
        <v>73683378428</v>
      </c>
      <c r="AJ21" s="16">
        <v>92296908386</v>
      </c>
      <c r="AL21" s="17">
        <v>55.97</v>
      </c>
    </row>
  </sheetData>
  <mergeCells count="24">
    <mergeCell ref="A21:B21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0"/>
  <sheetViews>
    <sheetView rightToLeft="1" workbookViewId="0">
      <selection activeCell="M11" sqref="M1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19.28515625" customWidth="1"/>
    <col min="14" max="14" width="0.28515625" customWidth="1"/>
  </cols>
  <sheetData>
    <row r="1" spans="1:1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customHeight="1" x14ac:dyDescent="0.2">
      <c r="A4" s="24" t="s">
        <v>76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4.45" customHeight="1" x14ac:dyDescent="0.2">
      <c r="A5" s="24" t="s">
        <v>77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45" customHeight="1" x14ac:dyDescent="0.2"/>
    <row r="7" spans="1:13" ht="14.45" customHeight="1" x14ac:dyDescent="0.2"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4.45" customHeight="1" x14ac:dyDescent="0.2">
      <c r="A8" s="2" t="s">
        <v>78</v>
      </c>
      <c r="C8" s="4" t="s">
        <v>13</v>
      </c>
      <c r="D8" s="3"/>
      <c r="E8" s="4" t="s">
        <v>79</v>
      </c>
      <c r="F8" s="3"/>
      <c r="G8" s="4" t="s">
        <v>80</v>
      </c>
      <c r="H8" s="3"/>
      <c r="I8" s="4" t="s">
        <v>81</v>
      </c>
      <c r="J8" s="3"/>
      <c r="K8" s="4" t="s">
        <v>82</v>
      </c>
      <c r="L8" s="3"/>
      <c r="M8" s="4" t="s">
        <v>83</v>
      </c>
    </row>
    <row r="9" spans="1:13" ht="21.75" customHeight="1" x14ac:dyDescent="0.2">
      <c r="A9" s="5" t="s">
        <v>48</v>
      </c>
      <c r="C9" s="6">
        <v>20000</v>
      </c>
      <c r="E9" s="6">
        <v>954510</v>
      </c>
      <c r="G9" s="6">
        <v>954216</v>
      </c>
      <c r="I9" s="7" t="s">
        <v>84</v>
      </c>
      <c r="K9" s="6">
        <v>19080860967</v>
      </c>
      <c r="M9" s="5" t="s">
        <v>85</v>
      </c>
    </row>
    <row r="10" spans="1:13" ht="21.75" customHeight="1" x14ac:dyDescent="0.2">
      <c r="A10" s="8" t="s">
        <v>51</v>
      </c>
      <c r="C10" s="9">
        <v>5800</v>
      </c>
      <c r="E10" s="9">
        <v>914380</v>
      </c>
      <c r="G10" s="9">
        <v>911276</v>
      </c>
      <c r="I10" s="10" t="s">
        <v>86</v>
      </c>
      <c r="K10" s="9">
        <v>5284442821</v>
      </c>
      <c r="M10" s="8" t="s">
        <v>85</v>
      </c>
    </row>
    <row r="11" spans="1:13" ht="21.75" customHeight="1" x14ac:dyDescent="0.2">
      <c r="A11" s="8" t="s">
        <v>65</v>
      </c>
      <c r="C11" s="9">
        <v>10000</v>
      </c>
      <c r="E11" s="9">
        <v>829350</v>
      </c>
      <c r="G11" s="9">
        <v>827290</v>
      </c>
      <c r="I11" s="10" t="s">
        <v>87</v>
      </c>
      <c r="K11" s="9">
        <v>8271400536</v>
      </c>
      <c r="M11" s="8" t="s">
        <v>85</v>
      </c>
    </row>
    <row r="12" spans="1:13" ht="21.75" customHeight="1" x14ac:dyDescent="0.2">
      <c r="A12" s="8" t="s">
        <v>68</v>
      </c>
      <c r="C12" s="9">
        <v>13818</v>
      </c>
      <c r="E12" s="9">
        <v>810020</v>
      </c>
      <c r="G12" s="9">
        <v>809390</v>
      </c>
      <c r="I12" s="10" t="s">
        <v>88</v>
      </c>
      <c r="K12" s="9">
        <v>11182123892</v>
      </c>
      <c r="M12" s="8" t="s">
        <v>85</v>
      </c>
    </row>
    <row r="13" spans="1:13" ht="21.75" customHeight="1" x14ac:dyDescent="0.2">
      <c r="A13" s="8" t="s">
        <v>70</v>
      </c>
      <c r="C13" s="9">
        <v>750</v>
      </c>
      <c r="E13" s="9">
        <v>879370</v>
      </c>
      <c r="G13" s="9">
        <v>893010</v>
      </c>
      <c r="I13" s="10" t="s">
        <v>89</v>
      </c>
      <c r="K13" s="9">
        <v>669636106</v>
      </c>
      <c r="M13" s="8" t="s">
        <v>85</v>
      </c>
    </row>
    <row r="14" spans="1:13" ht="21.75" customHeight="1" x14ac:dyDescent="0.2">
      <c r="A14" s="8" t="s">
        <v>60</v>
      </c>
      <c r="C14" s="9">
        <v>1750</v>
      </c>
      <c r="E14" s="9">
        <v>713130</v>
      </c>
      <c r="G14" s="9">
        <v>709930</v>
      </c>
      <c r="I14" s="10" t="s">
        <v>90</v>
      </c>
      <c r="K14" s="9">
        <v>1242152319</v>
      </c>
      <c r="M14" s="8" t="s">
        <v>85</v>
      </c>
    </row>
    <row r="15" spans="1:13" ht="21.75" customHeight="1" x14ac:dyDescent="0.2">
      <c r="A15" s="8" t="s">
        <v>63</v>
      </c>
      <c r="C15" s="9">
        <v>8550</v>
      </c>
      <c r="E15" s="9">
        <v>616150</v>
      </c>
      <c r="G15" s="9">
        <v>613920</v>
      </c>
      <c r="I15" s="10" t="s">
        <v>91</v>
      </c>
      <c r="K15" s="9">
        <v>5248064615</v>
      </c>
      <c r="M15" s="8" t="s">
        <v>85</v>
      </c>
    </row>
    <row r="16" spans="1:13" ht="21.75" customHeight="1" x14ac:dyDescent="0.2">
      <c r="A16" s="8" t="s">
        <v>54</v>
      </c>
      <c r="C16" s="9">
        <v>6350</v>
      </c>
      <c r="E16" s="9">
        <v>835610</v>
      </c>
      <c r="G16" s="9">
        <v>831108</v>
      </c>
      <c r="I16" s="10" t="s">
        <v>92</v>
      </c>
      <c r="K16" s="9">
        <v>5276579246</v>
      </c>
      <c r="M16" s="8" t="s">
        <v>85</v>
      </c>
    </row>
    <row r="17" spans="1:13" ht="21.75" customHeight="1" x14ac:dyDescent="0.2">
      <c r="A17" s="8" t="s">
        <v>42</v>
      </c>
      <c r="C17" s="9">
        <v>13720</v>
      </c>
      <c r="E17" s="9">
        <v>648030</v>
      </c>
      <c r="G17" s="9">
        <v>645810</v>
      </c>
      <c r="I17" s="10" t="s">
        <v>86</v>
      </c>
      <c r="K17" s="9">
        <v>8858907231</v>
      </c>
      <c r="M17" s="8" t="s">
        <v>85</v>
      </c>
    </row>
    <row r="18" spans="1:13" ht="21.75" customHeight="1" x14ac:dyDescent="0.2">
      <c r="A18" s="8" t="s">
        <v>46</v>
      </c>
      <c r="C18" s="9">
        <v>34909</v>
      </c>
      <c r="E18" s="9">
        <v>603620</v>
      </c>
      <c r="G18" s="9">
        <v>601380</v>
      </c>
      <c r="I18" s="10" t="s">
        <v>93</v>
      </c>
      <c r="K18" s="9">
        <v>20989769334</v>
      </c>
      <c r="M18" s="8" t="s">
        <v>85</v>
      </c>
    </row>
    <row r="19" spans="1:13" ht="21.75" customHeight="1" x14ac:dyDescent="0.2">
      <c r="A19" s="11" t="s">
        <v>57</v>
      </c>
      <c r="C19" s="38">
        <v>6630</v>
      </c>
      <c r="E19" s="38">
        <v>591710</v>
      </c>
      <c r="G19" s="38">
        <v>591500</v>
      </c>
      <c r="I19" s="40" t="s">
        <v>94</v>
      </c>
      <c r="K19" s="13">
        <v>3920934201</v>
      </c>
      <c r="M19" s="39" t="s">
        <v>85</v>
      </c>
    </row>
    <row r="20" spans="1:13" ht="21.75" customHeight="1" x14ac:dyDescent="0.2">
      <c r="A20" s="15" t="s">
        <v>22</v>
      </c>
      <c r="C20" s="38"/>
      <c r="E20" s="38"/>
      <c r="G20" s="38"/>
      <c r="I20" s="38"/>
      <c r="K20" s="16">
        <v>90024871268</v>
      </c>
      <c r="M20" s="3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1"/>
  <sheetViews>
    <sheetView rightToLeft="1" workbookViewId="0">
      <selection activeCell="L11" sqref="L1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8.42578125" customWidth="1"/>
    <col min="5" max="5" width="1.28515625" customWidth="1"/>
    <col min="6" max="6" width="13.85546875" bestFit="1" customWidth="1"/>
    <col min="7" max="7" width="1.28515625" customWidth="1"/>
    <col min="8" max="8" width="13.85546875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</cols>
  <sheetData>
    <row r="1" spans="1:14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4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4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4" ht="14.45" customHeight="1" x14ac:dyDescent="0.2"/>
    <row r="5" spans="1:14" ht="14.45" customHeight="1" x14ac:dyDescent="0.2">
      <c r="A5" s="1" t="s">
        <v>95</v>
      </c>
      <c r="B5" s="24" t="s">
        <v>96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4" ht="14.45" customHeight="1" x14ac:dyDescent="0.2">
      <c r="D6" s="2" t="s">
        <v>7</v>
      </c>
      <c r="F6" s="25" t="s">
        <v>8</v>
      </c>
      <c r="G6" s="25"/>
      <c r="H6" s="25"/>
      <c r="J6" s="2" t="s">
        <v>9</v>
      </c>
    </row>
    <row r="7" spans="1:14" ht="14.45" customHeight="1" x14ac:dyDescent="0.2">
      <c r="D7" s="3"/>
      <c r="F7" s="3"/>
      <c r="G7" s="3"/>
      <c r="H7" s="3"/>
      <c r="J7" s="3"/>
    </row>
    <row r="8" spans="1:14" ht="14.45" customHeight="1" x14ac:dyDescent="0.2">
      <c r="A8" s="25" t="s">
        <v>97</v>
      </c>
      <c r="B8" s="25"/>
      <c r="D8" s="2" t="s">
        <v>98</v>
      </c>
      <c r="F8" s="2" t="s">
        <v>99</v>
      </c>
      <c r="H8" s="2" t="s">
        <v>100</v>
      </c>
      <c r="J8" s="2" t="s">
        <v>98</v>
      </c>
      <c r="L8" s="2" t="s">
        <v>18</v>
      </c>
    </row>
    <row r="9" spans="1:14" ht="21.75" customHeight="1" x14ac:dyDescent="0.2">
      <c r="A9" s="29" t="s">
        <v>151</v>
      </c>
      <c r="B9" s="29"/>
      <c r="D9" s="9">
        <v>1441793193</v>
      </c>
      <c r="E9" s="9">
        <v>0</v>
      </c>
      <c r="F9" s="9">
        <v>2603318938</v>
      </c>
      <c r="G9" s="9">
        <v>0</v>
      </c>
      <c r="H9" s="9">
        <v>1444777881</v>
      </c>
      <c r="I9" s="9">
        <v>0</v>
      </c>
      <c r="J9" s="9">
        <v>2600334250</v>
      </c>
      <c r="K9" s="9">
        <v>0</v>
      </c>
      <c r="L9" s="44">
        <v>1.5699999999999999E-2</v>
      </c>
    </row>
    <row r="10" spans="1:14" ht="21.75" customHeight="1" x14ac:dyDescent="0.2">
      <c r="A10" s="41" t="s">
        <v>150</v>
      </c>
      <c r="B10" s="41"/>
      <c r="C10" s="42"/>
      <c r="D10" s="38">
        <v>53400000000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53400000000</v>
      </c>
      <c r="K10" s="38">
        <v>0</v>
      </c>
      <c r="L10" s="43">
        <v>0.32369999999999999</v>
      </c>
      <c r="M10" s="38" t="e">
        <f>SUM(#REF!)</f>
        <v>#REF!</v>
      </c>
      <c r="N10" s="42"/>
    </row>
    <row r="11" spans="1:14" ht="21.75" customHeight="1" x14ac:dyDescent="0.2">
      <c r="A11" s="33" t="s">
        <v>22</v>
      </c>
      <c r="B11" s="33"/>
      <c r="D11" s="16">
        <v>54841793193</v>
      </c>
      <c r="F11" s="16">
        <v>2603318938</v>
      </c>
      <c r="H11" s="16">
        <v>1444777881</v>
      </c>
      <c r="J11" s="16">
        <v>56000334250</v>
      </c>
      <c r="L11" s="45">
        <f>SUM(L9:L10)</f>
        <v>0.33939999999999998</v>
      </c>
    </row>
  </sheetData>
  <mergeCells count="9">
    <mergeCell ref="A9:B9"/>
    <mergeCell ref="A11:B11"/>
    <mergeCell ref="A10:B10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2">
      <c r="A2" s="22" t="s">
        <v>101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45" customHeight="1" x14ac:dyDescent="0.2"/>
    <row r="5" spans="1:10" ht="29.1" customHeight="1" x14ac:dyDescent="0.2">
      <c r="A5" s="1" t="s">
        <v>102</v>
      </c>
      <c r="B5" s="24" t="s">
        <v>103</v>
      </c>
      <c r="C5" s="24"/>
      <c r="D5" s="24"/>
      <c r="E5" s="24"/>
      <c r="F5" s="24"/>
      <c r="G5" s="24"/>
      <c r="H5" s="24"/>
      <c r="I5" s="24"/>
      <c r="J5" s="24"/>
    </row>
    <row r="6" spans="1:10" ht="14.45" customHeight="1" x14ac:dyDescent="0.2"/>
    <row r="7" spans="1:10" ht="14.45" customHeight="1" x14ac:dyDescent="0.2">
      <c r="A7" s="25" t="s">
        <v>104</v>
      </c>
      <c r="B7" s="25"/>
      <c r="D7" s="2" t="s">
        <v>105</v>
      </c>
      <c r="F7" s="2" t="s">
        <v>98</v>
      </c>
      <c r="H7" s="2" t="s">
        <v>106</v>
      </c>
      <c r="J7" s="2" t="s">
        <v>107</v>
      </c>
    </row>
    <row r="8" spans="1:10" ht="21.75" customHeight="1" x14ac:dyDescent="0.2">
      <c r="A8" s="27" t="s">
        <v>108</v>
      </c>
      <c r="B8" s="27"/>
      <c r="D8" s="5" t="s">
        <v>109</v>
      </c>
      <c r="F8" s="6">
        <v>931032644</v>
      </c>
      <c r="H8" s="7">
        <v>16.03</v>
      </c>
      <c r="J8" s="7">
        <v>0.56000000000000005</v>
      </c>
    </row>
    <row r="9" spans="1:10" ht="21.75" customHeight="1" x14ac:dyDescent="0.2">
      <c r="A9" s="29" t="s">
        <v>110</v>
      </c>
      <c r="B9" s="29"/>
      <c r="D9" s="8" t="s">
        <v>111</v>
      </c>
      <c r="F9" s="9">
        <v>699633428</v>
      </c>
      <c r="H9" s="10">
        <v>12.05</v>
      </c>
      <c r="J9" s="10">
        <v>0.42</v>
      </c>
    </row>
    <row r="10" spans="1:10" ht="21.75" customHeight="1" x14ac:dyDescent="0.2">
      <c r="A10" s="29" t="s">
        <v>112</v>
      </c>
      <c r="B10" s="29"/>
      <c r="D10" s="8" t="s">
        <v>113</v>
      </c>
      <c r="F10" s="9">
        <v>2838578156</v>
      </c>
      <c r="H10" s="10">
        <v>48.88</v>
      </c>
      <c r="J10" s="10">
        <v>1.72</v>
      </c>
    </row>
    <row r="11" spans="1:10" ht="21.75" customHeight="1" x14ac:dyDescent="0.2">
      <c r="A11" s="29" t="s">
        <v>114</v>
      </c>
      <c r="B11" s="29"/>
      <c r="D11" s="8" t="s">
        <v>115</v>
      </c>
      <c r="F11" s="9">
        <v>1333206510</v>
      </c>
      <c r="H11" s="10">
        <v>22.96</v>
      </c>
      <c r="J11" s="10">
        <v>0.81</v>
      </c>
    </row>
    <row r="12" spans="1:10" ht="21.75" customHeight="1" x14ac:dyDescent="0.2">
      <c r="A12" s="31" t="s">
        <v>116</v>
      </c>
      <c r="B12" s="31"/>
      <c r="D12" s="11" t="s">
        <v>117</v>
      </c>
      <c r="F12" s="13">
        <v>4623906</v>
      </c>
      <c r="H12" s="14">
        <v>0.08</v>
      </c>
      <c r="J12" s="14">
        <v>0</v>
      </c>
    </row>
    <row r="13" spans="1:10" ht="21.75" customHeight="1" x14ac:dyDescent="0.2">
      <c r="A13" s="33" t="s">
        <v>22</v>
      </c>
      <c r="B13" s="33"/>
      <c r="D13" s="16"/>
      <c r="F13" s="16">
        <v>5807074644</v>
      </c>
      <c r="H13" s="17">
        <v>100</v>
      </c>
      <c r="J13" s="17">
        <v>3.51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"/>
  <sheetViews>
    <sheetView rightToLeft="1" workbookViewId="0">
      <selection sqref="A1:W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 x14ac:dyDescent="0.2">
      <c r="A2" s="22" t="s">
        <v>101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 x14ac:dyDescent="0.2"/>
    <row r="5" spans="1:23" ht="14.45" customHeight="1" x14ac:dyDescent="0.2">
      <c r="A5" s="1" t="s">
        <v>118</v>
      </c>
      <c r="B5" s="24" t="s">
        <v>119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45" customHeight="1" x14ac:dyDescent="0.2">
      <c r="D6" s="25" t="s">
        <v>120</v>
      </c>
      <c r="E6" s="25"/>
      <c r="F6" s="25"/>
      <c r="G6" s="25"/>
      <c r="H6" s="25"/>
      <c r="I6" s="25"/>
      <c r="J6" s="25"/>
      <c r="K6" s="25"/>
      <c r="L6" s="25"/>
      <c r="N6" s="25" t="s">
        <v>121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45" customHeight="1" x14ac:dyDescent="0.2">
      <c r="D7" s="3"/>
      <c r="E7" s="3"/>
      <c r="F7" s="3"/>
      <c r="G7" s="3"/>
      <c r="H7" s="3"/>
      <c r="I7" s="3"/>
      <c r="J7" s="26" t="s">
        <v>22</v>
      </c>
      <c r="K7" s="26"/>
      <c r="L7" s="26"/>
      <c r="N7" s="3"/>
      <c r="O7" s="3"/>
      <c r="P7" s="3"/>
      <c r="Q7" s="3"/>
      <c r="R7" s="3"/>
      <c r="S7" s="3"/>
      <c r="T7" s="3"/>
      <c r="U7" s="26" t="s">
        <v>22</v>
      </c>
      <c r="V7" s="26"/>
      <c r="W7" s="26"/>
    </row>
    <row r="8" spans="1:23" ht="14.45" customHeight="1" x14ac:dyDescent="0.2">
      <c r="A8" s="25" t="s">
        <v>122</v>
      </c>
      <c r="B8" s="25"/>
      <c r="D8" s="2" t="s">
        <v>123</v>
      </c>
      <c r="F8" s="2" t="s">
        <v>124</v>
      </c>
      <c r="H8" s="2" t="s">
        <v>125</v>
      </c>
      <c r="J8" s="4" t="s">
        <v>98</v>
      </c>
      <c r="K8" s="3"/>
      <c r="L8" s="4" t="s">
        <v>106</v>
      </c>
      <c r="N8" s="2" t="s">
        <v>123</v>
      </c>
      <c r="P8" s="25" t="s">
        <v>124</v>
      </c>
      <c r="Q8" s="25"/>
      <c r="S8" s="2" t="s">
        <v>125</v>
      </c>
      <c r="U8" s="4" t="s">
        <v>98</v>
      </c>
      <c r="V8" s="3"/>
      <c r="W8" s="4" t="s">
        <v>106</v>
      </c>
    </row>
    <row r="9" spans="1:23" ht="21.75" customHeight="1" x14ac:dyDescent="0.2">
      <c r="A9" s="27" t="s">
        <v>20</v>
      </c>
      <c r="B9" s="27"/>
      <c r="D9" s="6">
        <v>0</v>
      </c>
      <c r="F9" s="6">
        <v>263260769</v>
      </c>
      <c r="H9" s="6">
        <v>0</v>
      </c>
      <c r="J9" s="6">
        <v>263260769</v>
      </c>
      <c r="L9" s="7">
        <v>4.53</v>
      </c>
      <c r="N9" s="6">
        <v>0</v>
      </c>
      <c r="P9" s="28">
        <v>263260769</v>
      </c>
      <c r="Q9" s="28"/>
      <c r="S9" s="6">
        <v>0</v>
      </c>
      <c r="U9" s="6">
        <v>263260769</v>
      </c>
      <c r="W9" s="7">
        <v>4.53</v>
      </c>
    </row>
    <row r="10" spans="1:23" ht="21.75" customHeight="1" x14ac:dyDescent="0.2">
      <c r="A10" s="29" t="s">
        <v>21</v>
      </c>
      <c r="B10" s="29"/>
      <c r="D10" s="9">
        <v>0</v>
      </c>
      <c r="F10" s="9">
        <v>548883495</v>
      </c>
      <c r="H10" s="9">
        <v>0</v>
      </c>
      <c r="J10" s="9">
        <v>548883495</v>
      </c>
      <c r="L10" s="10">
        <v>9.4499999999999993</v>
      </c>
      <c r="N10" s="9">
        <v>0</v>
      </c>
      <c r="P10" s="30">
        <v>548883495</v>
      </c>
      <c r="Q10" s="30"/>
      <c r="S10" s="9">
        <v>0</v>
      </c>
      <c r="U10" s="9">
        <v>548883495</v>
      </c>
      <c r="W10" s="10">
        <v>9.4499999999999993</v>
      </c>
    </row>
    <row r="11" spans="1:23" ht="21.75" customHeight="1" x14ac:dyDescent="0.2">
      <c r="A11" s="31" t="s">
        <v>19</v>
      </c>
      <c r="B11" s="31"/>
      <c r="D11" s="13">
        <v>0</v>
      </c>
      <c r="F11" s="13">
        <v>118888380</v>
      </c>
      <c r="H11" s="13">
        <v>0</v>
      </c>
      <c r="J11" s="13">
        <v>118888380</v>
      </c>
      <c r="L11" s="14">
        <v>2.0499999999999998</v>
      </c>
      <c r="N11" s="13">
        <v>0</v>
      </c>
      <c r="P11" s="30">
        <v>118888380</v>
      </c>
      <c r="Q11" s="32"/>
      <c r="S11" s="13">
        <v>0</v>
      </c>
      <c r="U11" s="13">
        <v>118888380</v>
      </c>
      <c r="W11" s="14">
        <v>2.0499999999999998</v>
      </c>
    </row>
    <row r="12" spans="1:23" ht="21.75" customHeight="1" x14ac:dyDescent="0.2">
      <c r="A12" s="33" t="s">
        <v>22</v>
      </c>
      <c r="B12" s="33"/>
      <c r="D12" s="16">
        <v>0</v>
      </c>
      <c r="F12" s="16">
        <v>931032644</v>
      </c>
      <c r="H12" s="16">
        <v>0</v>
      </c>
      <c r="J12" s="16">
        <v>931032644</v>
      </c>
      <c r="L12" s="17">
        <v>16.03</v>
      </c>
      <c r="N12" s="16">
        <v>0</v>
      </c>
      <c r="Q12" s="16">
        <v>931032644</v>
      </c>
      <c r="S12" s="16">
        <v>0</v>
      </c>
      <c r="U12" s="16">
        <v>931032644</v>
      </c>
      <c r="W12" s="17">
        <v>16.03</v>
      </c>
    </row>
  </sheetData>
  <mergeCells count="17">
    <mergeCell ref="A10:B10"/>
    <mergeCell ref="P10:Q10"/>
    <mergeCell ref="A11:B11"/>
    <mergeCell ref="P11:Q11"/>
    <mergeCell ref="A12:B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>
      <selection sqref="A1:W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 x14ac:dyDescent="0.2">
      <c r="A2" s="22" t="s">
        <v>101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 x14ac:dyDescent="0.2"/>
    <row r="5" spans="1:23" ht="14.45" customHeight="1" x14ac:dyDescent="0.2">
      <c r="A5" s="1" t="s">
        <v>126</v>
      </c>
      <c r="B5" s="24" t="s">
        <v>127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45" customHeight="1" x14ac:dyDescent="0.2">
      <c r="D6" s="25" t="s">
        <v>120</v>
      </c>
      <c r="E6" s="25"/>
      <c r="F6" s="25"/>
      <c r="G6" s="25"/>
      <c r="H6" s="25"/>
      <c r="I6" s="25"/>
      <c r="J6" s="25"/>
      <c r="K6" s="25"/>
      <c r="L6" s="25"/>
      <c r="N6" s="25" t="s">
        <v>121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45" customHeight="1" x14ac:dyDescent="0.2">
      <c r="D7" s="3"/>
      <c r="E7" s="3"/>
      <c r="F7" s="3"/>
      <c r="G7" s="3"/>
      <c r="H7" s="3"/>
      <c r="I7" s="3"/>
      <c r="J7" s="26" t="s">
        <v>22</v>
      </c>
      <c r="K7" s="26"/>
      <c r="L7" s="26"/>
      <c r="N7" s="3"/>
      <c r="O7" s="3"/>
      <c r="P7" s="3"/>
      <c r="Q7" s="3"/>
      <c r="R7" s="3"/>
      <c r="S7" s="3"/>
      <c r="T7" s="3"/>
      <c r="U7" s="26" t="s">
        <v>22</v>
      </c>
      <c r="V7" s="26"/>
      <c r="W7" s="26"/>
    </row>
    <row r="8" spans="1:23" ht="14.45" customHeight="1" x14ac:dyDescent="0.2">
      <c r="A8" s="25" t="s">
        <v>28</v>
      </c>
      <c r="B8" s="25"/>
      <c r="D8" s="2" t="s">
        <v>128</v>
      </c>
      <c r="F8" s="2" t="s">
        <v>124</v>
      </c>
      <c r="H8" s="2" t="s">
        <v>125</v>
      </c>
      <c r="J8" s="4" t="s">
        <v>98</v>
      </c>
      <c r="K8" s="3"/>
      <c r="L8" s="4" t="s">
        <v>106</v>
      </c>
      <c r="N8" s="2" t="s">
        <v>128</v>
      </c>
      <c r="P8" s="25" t="s">
        <v>124</v>
      </c>
      <c r="Q8" s="25"/>
      <c r="S8" s="2" t="s">
        <v>125</v>
      </c>
      <c r="U8" s="4" t="s">
        <v>98</v>
      </c>
      <c r="V8" s="3"/>
      <c r="W8" s="4" t="s">
        <v>106</v>
      </c>
    </row>
    <row r="9" spans="1:23" ht="21.75" customHeight="1" x14ac:dyDescent="0.2">
      <c r="A9" s="27" t="s">
        <v>31</v>
      </c>
      <c r="B9" s="27"/>
      <c r="D9" s="6">
        <v>0</v>
      </c>
      <c r="F9" s="6">
        <v>251600699</v>
      </c>
      <c r="H9" s="6">
        <v>0</v>
      </c>
      <c r="J9" s="6">
        <v>251600699</v>
      </c>
      <c r="L9" s="7">
        <v>4.33</v>
      </c>
      <c r="N9" s="6">
        <v>0</v>
      </c>
      <c r="P9" s="28">
        <v>251600699</v>
      </c>
      <c r="Q9" s="28"/>
      <c r="S9" s="6">
        <v>0</v>
      </c>
      <c r="U9" s="6">
        <v>251600699</v>
      </c>
      <c r="W9" s="7">
        <v>4.33</v>
      </c>
    </row>
    <row r="10" spans="1:23" ht="21.75" customHeight="1" x14ac:dyDescent="0.2">
      <c r="A10" s="31" t="s">
        <v>32</v>
      </c>
      <c r="B10" s="31"/>
      <c r="D10" s="13">
        <v>0</v>
      </c>
      <c r="F10" s="13">
        <v>448032729</v>
      </c>
      <c r="H10" s="13">
        <v>0</v>
      </c>
      <c r="J10" s="13">
        <v>448032729</v>
      </c>
      <c r="L10" s="14">
        <v>7.72</v>
      </c>
      <c r="N10" s="13">
        <v>0</v>
      </c>
      <c r="P10" s="30">
        <v>448032729</v>
      </c>
      <c r="Q10" s="32"/>
      <c r="S10" s="13">
        <v>0</v>
      </c>
      <c r="U10" s="13">
        <v>448032729</v>
      </c>
      <c r="W10" s="14">
        <v>7.72</v>
      </c>
    </row>
    <row r="11" spans="1:23" ht="21.75" customHeight="1" x14ac:dyDescent="0.2">
      <c r="A11" s="33" t="s">
        <v>22</v>
      </c>
      <c r="B11" s="33"/>
      <c r="D11" s="16">
        <v>0</v>
      </c>
      <c r="F11" s="16">
        <v>699633428</v>
      </c>
      <c r="H11" s="16">
        <v>0</v>
      </c>
      <c r="J11" s="16">
        <v>699633428</v>
      </c>
      <c r="L11" s="17">
        <v>12.05</v>
      </c>
      <c r="N11" s="16">
        <v>0</v>
      </c>
      <c r="Q11" s="16">
        <v>699633428</v>
      </c>
      <c r="S11" s="16">
        <v>0</v>
      </c>
      <c r="U11" s="16">
        <v>699633428</v>
      </c>
      <c r="W11" s="17">
        <v>12.05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احسان بیگی</dc:creator>
  <dc:description/>
  <cp:lastModifiedBy>احسان بیگی</cp:lastModifiedBy>
  <dcterms:created xsi:type="dcterms:W3CDTF">2025-05-31T08:37:15Z</dcterms:created>
  <dcterms:modified xsi:type="dcterms:W3CDTF">2025-05-31T09:03:49Z</dcterms:modified>
</cp:coreProperties>
</file>