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صندوق\گزارشات\گزارش ماهانه صندوق ها\مهر\"/>
    </mc:Choice>
  </mc:AlternateContent>
  <bookViews>
    <workbookView xWindow="-120" yWindow="-120" windowWidth="29040" windowHeight="15840" tabRatio="910"/>
  </bookViews>
  <sheets>
    <sheet name="صفحه نخست" sheetId="16" r:id="rId1"/>
    <sheet name="سهام" sheetId="1" r:id="rId2"/>
    <sheet name="تبعی" sheetId="2" r:id="rId3"/>
    <sheet name="اوراق مشارکت" sheetId="3" r:id="rId4"/>
    <sheet name=" تعدیل قیمت " sheetId="4" r:id="rId5"/>
    <sheet name="گواهی سپرده " sheetId="5" r:id="rId6"/>
    <sheet name="سپرده " sheetId="6" r:id="rId7"/>
    <sheet name="سود اوراق بهادار و سپرده بانکی " sheetId="7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سهام " sheetId="11" r:id="rId12"/>
    <sheet name="سرمایه‌گذاری در اوراق بهادار " sheetId="12" r:id="rId13"/>
    <sheet name="درآمد سپرده بانکی " sheetId="13" r:id="rId14"/>
    <sheet name="سایر درآمدها " sheetId="14" r:id="rId15"/>
    <sheet name="جمع درآمدها" sheetId="15" r:id="rId16"/>
  </sheets>
  <definedNames>
    <definedName name="_xlnm._FilterDatabase" localSheetId="10" hidden="1">'درآمد ناشی از فروش '!$A$9:$Q$66</definedName>
    <definedName name="_xlnm.Print_Area" localSheetId="3">'اوراق مشارکت'!$A$2:$AL$23</definedName>
    <definedName name="_xlnm.Print_Area" localSheetId="2">تبعی!$A$1:$Q$13</definedName>
    <definedName name="_xlnm.Print_Area" localSheetId="15">'جمع درآمدها'!$A$1:$H$11</definedName>
    <definedName name="_xlnm.Print_Area" localSheetId="13">'درآمد سپرده بانکی '!$A$1:$K$21</definedName>
    <definedName name="_xlnm.Print_Area" localSheetId="8">'درآمد سود سهام '!$A$1:$S$26</definedName>
    <definedName name="_xlnm.Print_Area" localSheetId="9">'درآمد ناشی از تغییر قیمت اوراق '!$A$1:$Q$50</definedName>
    <definedName name="_xlnm.Print_Area" localSheetId="10">'درآمد ناشی از فروش '!$A$1:$Q$68</definedName>
    <definedName name="_xlnm.Print_Area" localSheetId="14">'سایر درآمدها '!$A$1:$F$13</definedName>
    <definedName name="_xlnm.Print_Area" localSheetId="6">'سپرده '!$A$1:$S$24</definedName>
    <definedName name="_xlnm.Print_Area" localSheetId="12">'سرمایه‌گذاری در اوراق بهادار '!$A$1:$Q$35</definedName>
    <definedName name="_xlnm.Print_Area" localSheetId="11">'سرمایه‌گذاری در سهام '!$A$1:$U$65</definedName>
    <definedName name="_xlnm.Print_Area" localSheetId="7">'سود اوراق بهادار و سپرده بانکی '!$A$1:$S$26</definedName>
    <definedName name="_xlnm.Print_Area" localSheetId="1">سهام!$A$1:$Y$41</definedName>
    <definedName name="_xlnm.Print_Area" localSheetId="5">'گواهی سپرده '!$A$1:$AE$13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" i="1" l="1"/>
  <c r="O39" i="1"/>
  <c r="AI23" i="3"/>
  <c r="AG23" i="3"/>
  <c r="AC23" i="3"/>
  <c r="AA23" i="3"/>
  <c r="Y23" i="3"/>
  <c r="W23" i="3"/>
  <c r="U23" i="3"/>
  <c r="S23" i="3"/>
  <c r="Q23" i="3"/>
  <c r="M25" i="7"/>
  <c r="O25" i="7"/>
  <c r="Q25" i="7"/>
  <c r="S25" i="7"/>
  <c r="K25" i="7"/>
  <c r="I25" i="7"/>
  <c r="I20" i="13"/>
  <c r="E20" i="13"/>
  <c r="O34" i="12"/>
  <c r="Q34" i="12"/>
  <c r="M34" i="12"/>
  <c r="K34" i="12"/>
  <c r="G34" i="12"/>
  <c r="E34" i="12"/>
  <c r="C34" i="12"/>
  <c r="Q64" i="11"/>
  <c r="O64" i="11"/>
  <c r="M64" i="11"/>
  <c r="I64" i="11"/>
  <c r="G64" i="11"/>
  <c r="E64" i="11"/>
  <c r="C64" i="11"/>
  <c r="Q49" i="9"/>
  <c r="O49" i="9"/>
  <c r="M49" i="9"/>
  <c r="K49" i="9"/>
  <c r="I49" i="9"/>
  <c r="G49" i="9"/>
  <c r="E49" i="9"/>
  <c r="S25" i="8"/>
  <c r="Q25" i="8"/>
  <c r="O25" i="8"/>
  <c r="M25" i="8"/>
  <c r="K25" i="8"/>
  <c r="I25" i="8"/>
  <c r="Q23" i="6"/>
  <c r="O23" i="6"/>
  <c r="M23" i="6"/>
  <c r="K23" i="6"/>
  <c r="S23" i="6"/>
  <c r="AK23" i="3"/>
  <c r="O23" i="3"/>
  <c r="Y39" i="1"/>
  <c r="W39" i="1"/>
  <c r="U39" i="1"/>
  <c r="K39" i="1"/>
  <c r="I39" i="1"/>
  <c r="G39" i="1"/>
  <c r="E39" i="1"/>
  <c r="K7" i="6"/>
  <c r="K7" i="5"/>
  <c r="I34" i="12" l="1"/>
  <c r="U64" i="11"/>
  <c r="S64" i="11"/>
  <c r="K64" i="11"/>
  <c r="Q67" i="10"/>
  <c r="O67" i="10"/>
  <c r="M67" i="10"/>
  <c r="K67" i="10"/>
  <c r="I67" i="10"/>
  <c r="G67" i="10"/>
  <c r="E67" i="10"/>
  <c r="C67" i="10"/>
  <c r="E12" i="14" l="1"/>
  <c r="C12" i="14"/>
  <c r="A4" i="15" l="1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O7" i="3"/>
  <c r="L9" i="13" l="1"/>
  <c r="L12" i="13"/>
  <c r="L13" i="13"/>
  <c r="L14" i="13"/>
  <c r="L15" i="13"/>
  <c r="L16" i="13"/>
  <c r="C11" i="15" l="1"/>
  <c r="L20" i="13"/>
  <c r="G11" i="15" l="1"/>
  <c r="E11" i="15" l="1"/>
</calcChain>
</file>

<file path=xl/sharedStrings.xml><?xml version="1.0" encoding="utf-8"?>
<sst xmlns="http://schemas.openxmlformats.org/spreadsheetml/2006/main" count="933" uniqueCount="262">
  <si>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</si>
  <si>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</si>
  <si>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</si>
  <si>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</si>
  <si>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</si>
  <si>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</si>
  <si>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</si>
  <si>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</si>
  <si>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</si>
  <si>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</si>
  <si>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</si>
  <si>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</si>
  <si>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</si>
  <si>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</si>
  <si>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</si>
  <si>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</si>
  <si>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</si>
  <si>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</si>
  <si>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</si>
  <si>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</si>
  <si>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</si>
  <si>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</si>
  <si>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</si>
  <si>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</si>
  <si>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</si>
  <si>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</si>
  <si>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</si>
  <si>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</si>
  <si>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</si>
  <si>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</si>
  <si>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</si>
  <si>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</si>
  <si>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</si>
  <si>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</si>
  <si>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</si>
  <si>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</si>
  <si>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</si>
  <si>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</si>
  <si>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</si>
  <si>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</si>
  <si>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</si>
  <si>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</si>
  <si>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</si>
  <si>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</si>
  <si>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</si>
  <si>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</si>
  <si>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</si>
  <si>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</si>
  <si>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</si>
  <si>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</si>
  <si>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</si>
  <si>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</si>
  <si>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</si>
  <si>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</si>
  <si>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</si>
  <si>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</si>
  <si>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</si>
  <si>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</si>
  <si>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</si>
  <si>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</si>
  <si>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</si>
  <si>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</si>
  <si>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</si>
  <si>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</si>
  <si>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</si>
  <si>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</si>
  <si>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</si>
  <si>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</si>
  <si>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</si>
  <si>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</si>
  <si>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</si>
  <si>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</si>
  <si>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</si>
  <si>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</si>
  <si>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</si>
  <si>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</si>
  <si>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</si>
  <si>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</si>
  <si>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</si>
  <si>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</si>
  <si>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</si>
  <si>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</si>
  <si>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</si>
  <si>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</si>
  <si>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</si>
  <si>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</si>
  <si>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</si>
  <si>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</si>
  <si>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</si>
  <si>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</si>
  <si>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</si>
  <si>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</si>
  <si>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</si>
  <si>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</si>
  <si>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بله</t>
  </si>
  <si>
    <t>اسنادخزانه-م21بودجه97-000728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</si>
  <si>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</si>
  <si>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</si>
  <si>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</si>
  <si>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</si>
  <si>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</si>
  <si>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</si>
  <si>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</si>
  <si>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</si>
  <si>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</si>
  <si>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</si>
  <si>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سپرده بلند مدت</t>
  </si>
  <si>
    <t>بانک پارسیان ملاصدرا</t>
  </si>
  <si>
    <t>47000989203600</t>
  </si>
  <si>
    <t>1398/10/04</t>
  </si>
  <si>
    <t>بانک صادرات ایران</t>
  </si>
  <si>
    <t>سرمایه گذاری صدرتامین</t>
  </si>
  <si>
    <t>1400/05/23</t>
  </si>
  <si>
    <t>اجاره تامین اجتماعی-سپهر000523</t>
  </si>
  <si>
    <t>1398/12/25</t>
  </si>
  <si>
    <t>1402/12/25</t>
  </si>
  <si>
    <t>بانک ملت</t>
  </si>
  <si>
    <t>پالایش نفت بندرعباس</t>
  </si>
  <si>
    <t>پالایش نفت تهران</t>
  </si>
  <si>
    <t>توسعه‌معادن‌وفلزات‌</t>
  </si>
  <si>
    <t>ملی‌ صنایع‌ مس‌ ایران‌</t>
  </si>
  <si>
    <t>سایپا</t>
  </si>
  <si>
    <t>اجاره تابان سپهر14021206</t>
  </si>
  <si>
    <t>1398/12/06</t>
  </si>
  <si>
    <t>1402/12/06</t>
  </si>
  <si>
    <t xml:space="preserve">بانک ایران زمین </t>
  </si>
  <si>
    <t>114-840-1396301-1</t>
  </si>
  <si>
    <t>1399/02/15</t>
  </si>
  <si>
    <t>114.985.1396301.1</t>
  </si>
  <si>
    <t>1399/02/29</t>
  </si>
  <si>
    <t>پالایش نفت اصفهان</t>
  </si>
  <si>
    <t>معین برای سایر درآمدهای تنزیل سود سهام</t>
  </si>
  <si>
    <t>پتروشیمی پردیس</t>
  </si>
  <si>
    <t>1399/04/31</t>
  </si>
  <si>
    <t>مرابحه عام دولت4-ش.خ 0207</t>
  </si>
  <si>
    <t>1402/07/30</t>
  </si>
  <si>
    <t>40104949105607</t>
  </si>
  <si>
    <t>0201283319005</t>
  </si>
  <si>
    <t>1399/05/29</t>
  </si>
  <si>
    <t>سرمایه‌گذاری در سهام</t>
  </si>
  <si>
    <t>سرمایه‌گذاری در اوراق بهادار</t>
  </si>
  <si>
    <t>درآمد سپرده بانکی</t>
  </si>
  <si>
    <t>فولاد  خوزستان</t>
  </si>
  <si>
    <t>اسنادخزانه-م3بودجه99-011110</t>
  </si>
  <si>
    <t>زامیاد</t>
  </si>
  <si>
    <t>سرمایه گذاری تامین اجتماعی</t>
  </si>
  <si>
    <t>اسنادخزانه-م6بودجه99-020321</t>
  </si>
  <si>
    <t>مرابحه عام دولت2-ش.خ سایر0212</t>
  </si>
  <si>
    <t>گسترش‌سرمایه‌گذاری‌ایران‌خودرو</t>
  </si>
  <si>
    <t>پتروشیمی غدیر</t>
  </si>
  <si>
    <t>تامین سرمایه نوین</t>
  </si>
  <si>
    <t>0401226644003</t>
  </si>
  <si>
    <t>ح . توسعه‌معادن‌وفلزات‌</t>
  </si>
  <si>
    <t>حفاری شمال</t>
  </si>
  <si>
    <t>سرمایه گذاری سیمان تامین</t>
  </si>
  <si>
    <t>سیمان‌ داراب‌</t>
  </si>
  <si>
    <t>باما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</si>
  <si>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</si>
  <si>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</si>
  <si>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</si>
  <si>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</si>
  <si>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</si>
  <si>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اسنادخزانه-م1بودجه99-010621</t>
  </si>
  <si>
    <t>بانک آینده مرکزی</t>
  </si>
  <si>
    <t>0402276185000</t>
  </si>
  <si>
    <t>1400/01/24</t>
  </si>
  <si>
    <t>مشارکت دولتی1-شرایط خاص001026</t>
  </si>
  <si>
    <t>1400/10/26</t>
  </si>
  <si>
    <t>مرابحه عام دولت3-ش.خ 0103</t>
  </si>
  <si>
    <t>1401/03/03</t>
  </si>
  <si>
    <t>0203653785004</t>
  </si>
  <si>
    <t>1400/02/20</t>
  </si>
  <si>
    <t>1400/02/22</t>
  </si>
  <si>
    <t>گ.مدیریت ارزش سرمایه ص ب کشوری</t>
  </si>
  <si>
    <t>تولیدمواداولیه‌داروپخش‌</t>
  </si>
  <si>
    <t>اسنادخزانه-م8بودجه98-000817</t>
  </si>
  <si>
    <t>اسنادخزانه-م16بودجه97-000407</t>
  </si>
  <si>
    <t>اسنادخزانه-م6بودجه98-000519</t>
  </si>
  <si>
    <t>اسنادخزانه-م23بودجه97-000824</t>
  </si>
  <si>
    <t>اسنادخزانه-م18بودجه97-000525</t>
  </si>
  <si>
    <t>اسنادخزانه-م11بودجه98-001013</t>
  </si>
  <si>
    <t>1400/03/04</t>
  </si>
  <si>
    <t>1400/03/26</t>
  </si>
  <si>
    <t>1400/03/18</t>
  </si>
  <si>
    <t>پتروشیمی تندگویان</t>
  </si>
  <si>
    <t>تولید ژلاتین کپسول ایران</t>
  </si>
  <si>
    <t>تولیدات پتروشیمی قائد بصیر</t>
  </si>
  <si>
    <t>گروه مپنا (سهامی عام)</t>
  </si>
  <si>
    <t>مس‌ شهیدباهنر</t>
  </si>
  <si>
    <t>نفت‌ پارس‌</t>
  </si>
  <si>
    <t>کشتیرانی جمهوری اسلامی ایران</t>
  </si>
  <si>
    <t>فولاد مبارکه اصفهان</t>
  </si>
  <si>
    <t>صنایع پتروشیمی خلیج فارس</t>
  </si>
  <si>
    <t>سیمان‌شاهرود</t>
  </si>
  <si>
    <t>سیمان خوزستان</t>
  </si>
  <si>
    <t>داروسازی‌ اکسیر</t>
  </si>
  <si>
    <t>پتروشیمی شازند</t>
  </si>
  <si>
    <t>سهامی ذوب آهن  اصفهان</t>
  </si>
  <si>
    <t>گواهی سپرده بلند مدت به تاریخ 1402/04/19</t>
  </si>
  <si>
    <t>1402/04/19</t>
  </si>
  <si>
    <t>خیر</t>
  </si>
  <si>
    <t>موسسه مالی و اعتباری نور ملاصدرا</t>
  </si>
  <si>
    <t>موسسه مالی و اعتباری نور ملاصدر</t>
  </si>
  <si>
    <t>بانک ایران زمین انقلاب</t>
  </si>
  <si>
    <t>114-912-1396301-1</t>
  </si>
  <si>
    <t>1400/04/05</t>
  </si>
  <si>
    <t>بانک دی ناصرخسرو</t>
  </si>
  <si>
    <t>0205489190004</t>
  </si>
  <si>
    <t>1400/04/16</t>
  </si>
  <si>
    <t>بانک قرض الحسنه رسالت بانکداری اجتماعی</t>
  </si>
  <si>
    <t>10-8572644-1</t>
  </si>
  <si>
    <t>1400/04/19</t>
  </si>
  <si>
    <t>1400/04/26</t>
  </si>
  <si>
    <t>1400/04/02</t>
  </si>
  <si>
    <t>1400/04/29</t>
  </si>
  <si>
    <t>1400/04/14</t>
  </si>
  <si>
    <t>1400/04/10</t>
  </si>
  <si>
    <t>1400/05/11</t>
  </si>
  <si>
    <t>1400/04/09</t>
  </si>
  <si>
    <t>1400/04/27</t>
  </si>
  <si>
    <t>1400/06/31</t>
  </si>
  <si>
    <t>صنایع شیمیایی کیمیاگران امروز</t>
  </si>
  <si>
    <t>توسعه سامانه ی نرم افزاری نگین</t>
  </si>
  <si>
    <t>پارس فولاد سبزوار</t>
  </si>
  <si>
    <t>ریل پرداز نو آفرین</t>
  </si>
  <si>
    <t>مجتمع جهان فولاد سیرجان</t>
  </si>
  <si>
    <t>آریان کیمیا تک</t>
  </si>
  <si>
    <t>صنعت غذایی کورش</t>
  </si>
  <si>
    <t>پمپ‌ سازی‌ ایران‌</t>
  </si>
  <si>
    <t>پتروشیمی نوری</t>
  </si>
  <si>
    <t>سپید ماکیان</t>
  </si>
  <si>
    <t>اسنادخزانه-م7بودجه98-000719</t>
  </si>
  <si>
    <t>اسنادخزانه-م4بودجه00-030522</t>
  </si>
  <si>
    <t>اسنادخزانه-م1بودجه00-030821</t>
  </si>
  <si>
    <t>اسنادخزانه-م8بودجه99-020606</t>
  </si>
  <si>
    <t>اسنادخزانه-م9بودجه99-020316</t>
  </si>
  <si>
    <t>اسنادخزانه-م10بودجه99-020807</t>
  </si>
  <si>
    <t>اسنادخزانه-م6بودجه00-030723</t>
  </si>
  <si>
    <t>1398/07/16</t>
  </si>
  <si>
    <t>1400/07/19</t>
  </si>
  <si>
    <t>1400/03/11</t>
  </si>
  <si>
    <t>1403/05/22</t>
  </si>
  <si>
    <t>1403/08/21</t>
  </si>
  <si>
    <t>1398/09/16</t>
  </si>
  <si>
    <t>1400/08/17</t>
  </si>
  <si>
    <t>1399/09/25</t>
  </si>
  <si>
    <t>1402/06/06</t>
  </si>
  <si>
    <t>1399/10/15</t>
  </si>
  <si>
    <t>1402/03/16</t>
  </si>
  <si>
    <t>1399/11/21</t>
  </si>
  <si>
    <t>1402/08/07</t>
  </si>
  <si>
    <t>1403/07/23</t>
  </si>
  <si>
    <t>س. نفت و گاز و پتروشیمی تأمین</t>
  </si>
  <si>
    <t>معادن‌ بافق‌</t>
  </si>
  <si>
    <t>برای ماه منتهی به 1400/07/30</t>
  </si>
  <si>
    <t>1400/07/30</t>
  </si>
  <si>
    <t>اسنادخزانه-م3بودجه00-030418</t>
  </si>
  <si>
    <t>1403/04/18</t>
  </si>
  <si>
    <t>اسنادخزانه-م7بودجه00-030912</t>
  </si>
  <si>
    <t>1403/09/12</t>
  </si>
  <si>
    <t>14.61%</t>
  </si>
  <si>
    <t>1400/07/27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</si>
</sst>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1"/>
      <name val="Calibri"/>
    </font>
    <font>
      <b/>
      <sz val="11"/>
      <name val="B Nazanin"/>
      <charset val="178"/>
    </font>
    <font>
      <b/>
      <sz val="14"/>
      <color rgb="FF0062AC"/>
      <name val="B Titr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1" fontId="1" fillId="0" borderId="0" xfId="0" applyNumberFormat="1" applyFont="1"/>
    <xf numFmtId="165" fontId="0" fillId="0" borderId="0" xfId="1" applyNumberFormat="1" applyFont="1"/>
    <xf numFmtId="165" fontId="3" fillId="0" borderId="0" xfId="1" applyNumberFormat="1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13" fillId="0" borderId="3" xfId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73792</xdr:colOff>
      <xdr:row>52</xdr:row>
      <xdr:rowOff>153272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0297408" y="0"/>
          <a:ext cx="7388992" cy="100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S22" sqref="S22:T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0"/>
  <sheetViews>
    <sheetView rightToLeft="1" view="pageBreakPreview" topLeftCell="A13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19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19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0" x14ac:dyDescent="0.25">
      <c r="A3" s="47" t="s">
        <v>44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customFormat="1" ht="25.5" x14ac:dyDescent="0.25">
      <c r="A5" s="46" t="s">
        <v>86</v>
      </c>
      <c r="B5" s="46"/>
      <c r="C5" s="46"/>
      <c r="D5" s="46"/>
      <c r="E5" s="46"/>
      <c r="F5" s="46"/>
      <c r="G5" s="46"/>
      <c r="H5" s="46"/>
      <c r="I5" s="20"/>
      <c r="Q5" s="20"/>
    </row>
    <row r="7" spans="1:17" s="26" customFormat="1" thickBot="1" x14ac:dyDescent="0.3">
      <c r="A7" s="66" t="s">
        <v>1</v>
      </c>
      <c r="C7" s="58" t="s">
        <v>46</v>
      </c>
      <c r="D7" s="58" t="s">
        <v>46</v>
      </c>
      <c r="E7" s="58" t="s">
        <v>46</v>
      </c>
      <c r="F7" s="58" t="s">
        <v>46</v>
      </c>
      <c r="G7" s="58" t="s">
        <v>46</v>
      </c>
      <c r="H7" s="58" t="s">
        <v>46</v>
      </c>
      <c r="I7" s="58" t="s">
        <v>46</v>
      </c>
      <c r="K7" s="58" t="s">
        <v>47</v>
      </c>
      <c r="L7" s="58" t="s">
        <v>47</v>
      </c>
      <c r="M7" s="58" t="s">
        <v>47</v>
      </c>
      <c r="N7" s="58" t="s">
        <v>47</v>
      </c>
      <c r="O7" s="58" t="s">
        <v>47</v>
      </c>
      <c r="P7" s="58" t="s">
        <v>47</v>
      </c>
      <c r="Q7" s="58" t="s">
        <v>47</v>
      </c>
    </row>
    <row r="8" spans="1:17" s="26" customFormat="1" ht="54" customHeight="1" thickBot="1" x14ac:dyDescent="0.3">
      <c r="A8" s="58" t="s">
        <v>1</v>
      </c>
      <c r="C8" s="64" t="s">
        <v>5</v>
      </c>
      <c r="D8" s="27"/>
      <c r="E8" s="64" t="s">
        <v>60</v>
      </c>
      <c r="F8" s="27"/>
      <c r="G8" s="64" t="s">
        <v>61</v>
      </c>
      <c r="H8" s="27"/>
      <c r="I8" s="65" t="s">
        <v>62</v>
      </c>
      <c r="K8" s="64" t="s">
        <v>5</v>
      </c>
      <c r="L8" s="27"/>
      <c r="M8" s="64" t="s">
        <v>60</v>
      </c>
      <c r="N8" s="27"/>
      <c r="O8" s="64" t="s">
        <v>61</v>
      </c>
      <c r="P8" s="27"/>
      <c r="Q8" s="65" t="s">
        <v>62</v>
      </c>
    </row>
    <row r="9" spans="1:17" ht="21" x14ac:dyDescent="0.25">
      <c r="A9" s="25" t="s">
        <v>157</v>
      </c>
      <c r="C9" s="4">
        <v>120000</v>
      </c>
      <c r="E9" s="4">
        <v>14028033600</v>
      </c>
      <c r="G9" s="4">
        <v>12893623740</v>
      </c>
      <c r="I9" s="19">
        <v>1134409860</v>
      </c>
      <c r="K9" s="4">
        <v>120000</v>
      </c>
      <c r="M9" s="4">
        <v>14028033600</v>
      </c>
      <c r="O9" s="4">
        <v>9704997864</v>
      </c>
      <c r="Q9" s="19">
        <v>4323035736</v>
      </c>
    </row>
    <row r="10" spans="1:17" ht="21" x14ac:dyDescent="0.25">
      <c r="A10" s="25" t="s">
        <v>227</v>
      </c>
      <c r="C10" s="4">
        <v>250000</v>
      </c>
      <c r="E10" s="4">
        <v>11650266000</v>
      </c>
      <c r="G10" s="4">
        <v>10959401250</v>
      </c>
      <c r="I10" s="19">
        <v>690864750</v>
      </c>
      <c r="K10" s="4">
        <v>250000</v>
      </c>
      <c r="M10" s="4">
        <v>11650266000</v>
      </c>
      <c r="O10" s="4">
        <v>12009153815</v>
      </c>
      <c r="Q10" s="19">
        <v>-358887815</v>
      </c>
    </row>
    <row r="11" spans="1:17" ht="21" x14ac:dyDescent="0.25">
      <c r="A11" s="25" t="s">
        <v>117</v>
      </c>
      <c r="C11" s="4">
        <v>2080000</v>
      </c>
      <c r="E11" s="4">
        <v>13646318400</v>
      </c>
      <c r="G11" s="4">
        <v>14967877165</v>
      </c>
      <c r="I11" s="19">
        <v>-1321558765</v>
      </c>
      <c r="K11" s="4">
        <v>2080000</v>
      </c>
      <c r="M11" s="4">
        <v>13646318400</v>
      </c>
      <c r="O11" s="4">
        <v>14967877165</v>
      </c>
      <c r="Q11" s="19">
        <v>-1321558765</v>
      </c>
    </row>
    <row r="12" spans="1:17" ht="21" x14ac:dyDescent="0.25">
      <c r="A12" s="25" t="s">
        <v>197</v>
      </c>
      <c r="C12" s="4">
        <v>3789312</v>
      </c>
      <c r="E12" s="4">
        <v>15089662967</v>
      </c>
      <c r="G12" s="4">
        <v>14731820236</v>
      </c>
      <c r="I12" s="19">
        <v>357842731</v>
      </c>
      <c r="K12" s="4">
        <v>3789312</v>
      </c>
      <c r="M12" s="4">
        <v>15089662967</v>
      </c>
      <c r="O12" s="4">
        <v>15415716591</v>
      </c>
      <c r="Q12" s="19">
        <v>-326053623</v>
      </c>
    </row>
    <row r="13" spans="1:17" ht="21" x14ac:dyDescent="0.25">
      <c r="A13" s="25" t="s">
        <v>224</v>
      </c>
      <c r="C13" s="4">
        <v>1399534</v>
      </c>
      <c r="E13" s="4">
        <v>6146351521</v>
      </c>
      <c r="G13" s="4">
        <v>6432940116</v>
      </c>
      <c r="I13" s="19">
        <v>-286588594</v>
      </c>
      <c r="K13" s="4">
        <v>1399534</v>
      </c>
      <c r="M13" s="4">
        <v>6146351521</v>
      </c>
      <c r="O13" s="4">
        <v>4668882313</v>
      </c>
      <c r="Q13" s="19">
        <v>1477469208</v>
      </c>
    </row>
    <row r="14" spans="1:17" ht="21" x14ac:dyDescent="0.25">
      <c r="A14" s="25" t="s">
        <v>222</v>
      </c>
      <c r="C14" s="4">
        <v>325401</v>
      </c>
      <c r="E14" s="4">
        <v>4792455425</v>
      </c>
      <c r="G14" s="4">
        <v>3705406548</v>
      </c>
      <c r="I14" s="19">
        <v>1087048877</v>
      </c>
      <c r="K14" s="4">
        <v>325401</v>
      </c>
      <c r="M14" s="4">
        <v>4792455425</v>
      </c>
      <c r="O14" s="4">
        <v>2485064019</v>
      </c>
      <c r="Q14" s="19">
        <v>2307391406</v>
      </c>
    </row>
    <row r="15" spans="1:17" ht="21" x14ac:dyDescent="0.25">
      <c r="A15" s="25" t="s">
        <v>149</v>
      </c>
      <c r="C15" s="4">
        <v>174934</v>
      </c>
      <c r="E15" s="4">
        <v>18985653319</v>
      </c>
      <c r="G15" s="4">
        <v>16503575783</v>
      </c>
      <c r="I15" s="19">
        <v>2482077536</v>
      </c>
      <c r="K15" s="4">
        <v>174934</v>
      </c>
      <c r="M15" s="4">
        <v>18985653319</v>
      </c>
      <c r="O15" s="4">
        <v>12091787948</v>
      </c>
      <c r="Q15" s="19">
        <v>6893865371</v>
      </c>
    </row>
    <row r="16" spans="1:17" ht="21" x14ac:dyDescent="0.25">
      <c r="A16" s="25" t="s">
        <v>221</v>
      </c>
      <c r="C16" s="4">
        <v>303736</v>
      </c>
      <c r="E16" s="4">
        <v>10311773309</v>
      </c>
      <c r="G16" s="4">
        <v>6699784118</v>
      </c>
      <c r="I16" s="19">
        <v>3611989191</v>
      </c>
      <c r="K16" s="4">
        <v>303736</v>
      </c>
      <c r="M16" s="4">
        <v>10311773309</v>
      </c>
      <c r="O16" s="4">
        <v>6171439384</v>
      </c>
      <c r="Q16" s="19">
        <v>4140333925</v>
      </c>
    </row>
    <row r="17" spans="1:17" ht="21" x14ac:dyDescent="0.25">
      <c r="A17" s="25" t="s">
        <v>155</v>
      </c>
      <c r="C17" s="4">
        <v>558957</v>
      </c>
      <c r="E17" s="4">
        <v>9812447095</v>
      </c>
      <c r="G17" s="4">
        <v>10490317166</v>
      </c>
      <c r="I17" s="19">
        <v>-677870070</v>
      </c>
      <c r="K17" s="4">
        <v>558957</v>
      </c>
      <c r="M17" s="4">
        <v>9812447095</v>
      </c>
      <c r="O17" s="4">
        <v>10070156309</v>
      </c>
      <c r="Q17" s="19">
        <v>-257709213</v>
      </c>
    </row>
    <row r="18" spans="1:17" ht="21" x14ac:dyDescent="0.25">
      <c r="A18" s="25" t="s">
        <v>119</v>
      </c>
      <c r="C18" s="4">
        <v>1394521</v>
      </c>
      <c r="E18" s="4">
        <v>15026663824</v>
      </c>
      <c r="G18" s="4">
        <v>13709751404</v>
      </c>
      <c r="I18" s="19">
        <v>1316912420</v>
      </c>
      <c r="K18" s="4">
        <v>1394521</v>
      </c>
      <c r="M18" s="4">
        <v>15026663824</v>
      </c>
      <c r="O18" s="4">
        <v>15591578768</v>
      </c>
      <c r="Q18" s="19">
        <v>-564914943</v>
      </c>
    </row>
    <row r="19" spans="1:17" ht="21" x14ac:dyDescent="0.25">
      <c r="A19" s="25" t="s">
        <v>193</v>
      </c>
      <c r="C19" s="4">
        <v>408024</v>
      </c>
      <c r="E19" s="4">
        <v>9750534023</v>
      </c>
      <c r="G19" s="4">
        <v>9624799183</v>
      </c>
      <c r="I19" s="19">
        <v>125734840</v>
      </c>
      <c r="K19" s="4">
        <v>408024</v>
      </c>
      <c r="M19" s="4">
        <v>9750534023</v>
      </c>
      <c r="O19" s="4">
        <v>9784059139</v>
      </c>
      <c r="Q19" s="19">
        <v>-33525115</v>
      </c>
    </row>
    <row r="20" spans="1:17" ht="21" x14ac:dyDescent="0.25">
      <c r="A20" s="25" t="s">
        <v>253</v>
      </c>
      <c r="C20" s="4">
        <v>250368</v>
      </c>
      <c r="E20" s="4">
        <v>9644034528</v>
      </c>
      <c r="G20" s="4">
        <v>9728482333</v>
      </c>
      <c r="I20" s="19">
        <v>-84447805</v>
      </c>
      <c r="K20" s="4">
        <v>250368</v>
      </c>
      <c r="M20" s="4">
        <v>9644034528</v>
      </c>
      <c r="O20" s="4">
        <v>9728482333</v>
      </c>
      <c r="Q20" s="19">
        <v>-84447805</v>
      </c>
    </row>
    <row r="21" spans="1:17" ht="21" x14ac:dyDescent="0.25">
      <c r="A21" s="25" t="s">
        <v>156</v>
      </c>
      <c r="C21" s="4">
        <v>390000</v>
      </c>
      <c r="E21" s="4">
        <v>3597665760</v>
      </c>
      <c r="G21" s="4">
        <v>4171431420</v>
      </c>
      <c r="I21" s="19">
        <v>-573765660</v>
      </c>
      <c r="K21" s="4">
        <v>390000</v>
      </c>
      <c r="M21" s="4">
        <v>3597665760</v>
      </c>
      <c r="O21" s="4">
        <v>5566305676</v>
      </c>
      <c r="Q21" s="19">
        <v>-1968639916</v>
      </c>
    </row>
    <row r="22" spans="1:17" ht="21" x14ac:dyDescent="0.25">
      <c r="A22" s="25" t="s">
        <v>228</v>
      </c>
      <c r="C22" s="4">
        <v>539502</v>
      </c>
      <c r="E22" s="4">
        <v>9803417085</v>
      </c>
      <c r="G22" s="4">
        <v>9958941754</v>
      </c>
      <c r="I22" s="19">
        <v>-155524668</v>
      </c>
      <c r="K22" s="4">
        <v>539502</v>
      </c>
      <c r="M22" s="4">
        <v>9803417085</v>
      </c>
      <c r="O22" s="4">
        <v>10685417416</v>
      </c>
      <c r="Q22" s="19">
        <v>-882000330</v>
      </c>
    </row>
    <row r="23" spans="1:17" ht="21" x14ac:dyDescent="0.25">
      <c r="A23" s="25" t="s">
        <v>191</v>
      </c>
      <c r="C23" s="4">
        <v>3432838</v>
      </c>
      <c r="E23" s="4">
        <v>36000953076</v>
      </c>
      <c r="G23" s="4">
        <v>34465367400</v>
      </c>
      <c r="I23" s="19">
        <v>1535585676</v>
      </c>
      <c r="K23" s="4">
        <v>3432838</v>
      </c>
      <c r="M23" s="4">
        <v>36000953076</v>
      </c>
      <c r="O23" s="4">
        <v>37330605060</v>
      </c>
      <c r="Q23" s="19">
        <v>-1329651983</v>
      </c>
    </row>
    <row r="24" spans="1:17" ht="21" x14ac:dyDescent="0.25">
      <c r="A24" s="25" t="s">
        <v>142</v>
      </c>
      <c r="C24" s="4">
        <v>550000</v>
      </c>
      <c r="E24" s="4">
        <v>9108480150</v>
      </c>
      <c r="G24" s="4">
        <v>8764041825</v>
      </c>
      <c r="I24" s="19">
        <v>344438325</v>
      </c>
      <c r="K24" s="4">
        <v>550000</v>
      </c>
      <c r="M24" s="4">
        <v>9108480150</v>
      </c>
      <c r="O24" s="4">
        <v>8411798880</v>
      </c>
      <c r="Q24" s="19">
        <v>696681270</v>
      </c>
    </row>
    <row r="25" spans="1:17" ht="21" x14ac:dyDescent="0.25">
      <c r="A25" s="25" t="s">
        <v>116</v>
      </c>
      <c r="C25" s="4">
        <v>1109731</v>
      </c>
      <c r="E25" s="4">
        <v>3864257736</v>
      </c>
      <c r="G25" s="4">
        <v>4039655104</v>
      </c>
      <c r="I25" s="19">
        <v>-175397367</v>
      </c>
      <c r="K25" s="4">
        <v>1109731</v>
      </c>
      <c r="M25" s="4">
        <v>3864257736</v>
      </c>
      <c r="O25" s="4">
        <v>4298644390</v>
      </c>
      <c r="Q25" s="19">
        <v>-434386653</v>
      </c>
    </row>
    <row r="26" spans="1:17" ht="21" x14ac:dyDescent="0.25">
      <c r="A26" s="25" t="s">
        <v>110</v>
      </c>
      <c r="C26" s="4">
        <v>950000</v>
      </c>
      <c r="E26" s="4">
        <v>1915136730</v>
      </c>
      <c r="G26" s="4">
        <v>1951021935</v>
      </c>
      <c r="I26" s="19">
        <v>-35885205</v>
      </c>
      <c r="K26" s="4">
        <v>950000</v>
      </c>
      <c r="M26" s="4">
        <v>1915136730</v>
      </c>
      <c r="O26" s="4">
        <v>2263098207</v>
      </c>
      <c r="Q26" s="19">
        <v>-347961477</v>
      </c>
    </row>
    <row r="27" spans="1:17" ht="21" x14ac:dyDescent="0.25">
      <c r="A27" s="25" t="s">
        <v>252</v>
      </c>
      <c r="C27" s="4">
        <v>1660000</v>
      </c>
      <c r="E27" s="4">
        <v>23992788420</v>
      </c>
      <c r="G27" s="4">
        <v>25433232994</v>
      </c>
      <c r="I27" s="19">
        <v>-1440444574</v>
      </c>
      <c r="K27" s="4">
        <v>1660000</v>
      </c>
      <c r="M27" s="4">
        <v>23992788420</v>
      </c>
      <c r="O27" s="4">
        <v>25433232994</v>
      </c>
      <c r="Q27" s="19">
        <v>-1440444574</v>
      </c>
    </row>
    <row r="28" spans="1:17" ht="21" x14ac:dyDescent="0.25">
      <c r="A28" s="25" t="s">
        <v>186</v>
      </c>
      <c r="C28" s="4">
        <v>125910</v>
      </c>
      <c r="E28" s="4">
        <v>12628352819</v>
      </c>
      <c r="G28" s="4">
        <v>11852605961</v>
      </c>
      <c r="I28" s="19">
        <v>775746858</v>
      </c>
      <c r="K28" s="4">
        <v>125910</v>
      </c>
      <c r="M28" s="4">
        <v>12628352819</v>
      </c>
      <c r="O28" s="4">
        <v>9433038585</v>
      </c>
      <c r="Q28" s="19">
        <v>3195314234</v>
      </c>
    </row>
    <row r="29" spans="1:17" ht="21" x14ac:dyDescent="0.25">
      <c r="A29" s="25" t="s">
        <v>194</v>
      </c>
      <c r="C29" s="4">
        <v>199555</v>
      </c>
      <c r="E29" s="4">
        <v>4965142223</v>
      </c>
      <c r="G29" s="4">
        <v>4548570162</v>
      </c>
      <c r="I29" s="19">
        <v>416572061</v>
      </c>
      <c r="K29" s="4">
        <v>199555</v>
      </c>
      <c r="M29" s="4">
        <v>4965142223</v>
      </c>
      <c r="O29" s="4">
        <v>4911556768</v>
      </c>
      <c r="Q29" s="19">
        <v>53585455</v>
      </c>
    </row>
    <row r="30" spans="1:17" ht="21" x14ac:dyDescent="0.25">
      <c r="A30" s="25" t="s">
        <v>189</v>
      </c>
      <c r="C30" s="4">
        <v>0</v>
      </c>
      <c r="E30" s="4">
        <v>0</v>
      </c>
      <c r="G30" s="4">
        <v>0</v>
      </c>
      <c r="I30" s="19">
        <v>0</v>
      </c>
      <c r="K30" s="4">
        <v>1161436</v>
      </c>
      <c r="M30" s="4">
        <v>10369947643</v>
      </c>
      <c r="O30" s="4">
        <v>9764964149</v>
      </c>
      <c r="Q30" s="19">
        <v>604983494</v>
      </c>
    </row>
    <row r="31" spans="1:17" ht="21" x14ac:dyDescent="0.25">
      <c r="A31" s="25" t="s">
        <v>230</v>
      </c>
      <c r="C31" s="4">
        <v>0</v>
      </c>
      <c r="E31" s="4">
        <v>0</v>
      </c>
      <c r="G31" s="4">
        <v>1197624268</v>
      </c>
      <c r="I31" s="19">
        <v>-1197624268</v>
      </c>
      <c r="K31" s="4">
        <v>0</v>
      </c>
      <c r="M31" s="4">
        <v>0</v>
      </c>
      <c r="O31" s="4">
        <v>0</v>
      </c>
      <c r="Q31" s="19">
        <v>0</v>
      </c>
    </row>
    <row r="32" spans="1:17" ht="21" x14ac:dyDescent="0.25">
      <c r="A32" s="25" t="s">
        <v>226</v>
      </c>
      <c r="C32" s="4">
        <v>0</v>
      </c>
      <c r="E32" s="4">
        <v>0</v>
      </c>
      <c r="G32" s="4">
        <v>891846</v>
      </c>
      <c r="I32" s="19">
        <v>-891846</v>
      </c>
      <c r="K32" s="4">
        <v>0</v>
      </c>
      <c r="M32" s="4">
        <v>0</v>
      </c>
      <c r="O32" s="4">
        <v>0</v>
      </c>
      <c r="Q32" s="19">
        <v>0</v>
      </c>
    </row>
    <row r="33" spans="1:17" ht="21" x14ac:dyDescent="0.25">
      <c r="A33" s="25" t="s">
        <v>225</v>
      </c>
      <c r="C33" s="4">
        <v>0</v>
      </c>
      <c r="E33" s="4">
        <v>0</v>
      </c>
      <c r="G33" s="4">
        <v>2062666</v>
      </c>
      <c r="I33" s="19">
        <v>-2062666</v>
      </c>
      <c r="K33" s="4">
        <v>0</v>
      </c>
      <c r="M33" s="4">
        <v>0</v>
      </c>
      <c r="O33" s="4">
        <v>0</v>
      </c>
      <c r="Q33" s="19">
        <v>0</v>
      </c>
    </row>
    <row r="34" spans="1:17" ht="21" x14ac:dyDescent="0.25">
      <c r="A34" s="25" t="s">
        <v>223</v>
      </c>
      <c r="C34" s="4">
        <v>0</v>
      </c>
      <c r="E34" s="4">
        <v>0</v>
      </c>
      <c r="G34" s="4">
        <v>1526111</v>
      </c>
      <c r="I34" s="19">
        <v>-1526111</v>
      </c>
      <c r="K34" s="4">
        <v>0</v>
      </c>
      <c r="M34" s="4">
        <v>0</v>
      </c>
      <c r="O34" s="4">
        <v>0</v>
      </c>
      <c r="Q34" s="19">
        <v>0</v>
      </c>
    </row>
    <row r="35" spans="1:17" ht="21" x14ac:dyDescent="0.25">
      <c r="A35" s="25" t="s">
        <v>195</v>
      </c>
      <c r="C35" s="4">
        <v>0</v>
      </c>
      <c r="E35" s="4">
        <v>0</v>
      </c>
      <c r="G35" s="4">
        <v>2044665772</v>
      </c>
      <c r="I35" s="19">
        <v>-2044665772</v>
      </c>
      <c r="K35" s="4">
        <v>0</v>
      </c>
      <c r="M35" s="4">
        <v>0</v>
      </c>
      <c r="O35" s="4">
        <v>0</v>
      </c>
      <c r="Q35" s="19">
        <v>0</v>
      </c>
    </row>
    <row r="36" spans="1:17" ht="21" x14ac:dyDescent="0.25">
      <c r="A36" s="25" t="s">
        <v>192</v>
      </c>
      <c r="C36" s="4">
        <v>0</v>
      </c>
      <c r="E36" s="4">
        <v>0</v>
      </c>
      <c r="G36" s="4">
        <v>-1214982327</v>
      </c>
      <c r="I36" s="19">
        <v>1214982327</v>
      </c>
      <c r="K36" s="4">
        <v>0</v>
      </c>
      <c r="M36" s="4">
        <v>0</v>
      </c>
      <c r="O36" s="4">
        <v>0</v>
      </c>
      <c r="Q36" s="19">
        <v>0</v>
      </c>
    </row>
    <row r="37" spans="1:17" ht="21" x14ac:dyDescent="0.25">
      <c r="A37" s="25" t="s">
        <v>175</v>
      </c>
      <c r="C37" s="4">
        <v>483</v>
      </c>
      <c r="E37" s="4">
        <v>477817246</v>
      </c>
      <c r="G37" s="4">
        <v>470046702</v>
      </c>
      <c r="I37" s="19">
        <v>7770544</v>
      </c>
      <c r="K37" s="4">
        <v>483</v>
      </c>
      <c r="M37" s="4">
        <v>477817246</v>
      </c>
      <c r="O37" s="4">
        <v>465672235</v>
      </c>
      <c r="Q37" s="19">
        <v>12145011</v>
      </c>
    </row>
    <row r="38" spans="1:17" ht="21" x14ac:dyDescent="0.25">
      <c r="A38" s="25" t="s">
        <v>122</v>
      </c>
      <c r="C38" s="4">
        <v>200757</v>
      </c>
      <c r="E38" s="4">
        <v>200720612793</v>
      </c>
      <c r="G38" s="4">
        <v>198300122924</v>
      </c>
      <c r="I38" s="19">
        <v>2420489869</v>
      </c>
      <c r="K38" s="4">
        <v>200757</v>
      </c>
      <c r="M38" s="4">
        <v>200720612793</v>
      </c>
      <c r="O38" s="4">
        <v>208114147608</v>
      </c>
      <c r="Q38" s="19">
        <v>-7393534814</v>
      </c>
    </row>
    <row r="39" spans="1:17" ht="21" x14ac:dyDescent="0.25">
      <c r="A39" s="25" t="s">
        <v>234</v>
      </c>
      <c r="C39" s="4">
        <v>5000</v>
      </c>
      <c r="E39" s="4">
        <v>3353577053</v>
      </c>
      <c r="G39" s="4">
        <v>3317318627</v>
      </c>
      <c r="I39" s="19">
        <v>36258426</v>
      </c>
      <c r="K39" s="4">
        <v>5000</v>
      </c>
      <c r="M39" s="4">
        <v>3353577053</v>
      </c>
      <c r="O39" s="4">
        <v>3368110358</v>
      </c>
      <c r="Q39" s="19">
        <v>-14533304</v>
      </c>
    </row>
    <row r="40" spans="1:17" ht="21" x14ac:dyDescent="0.25">
      <c r="A40" s="25" t="s">
        <v>235</v>
      </c>
      <c r="C40" s="4">
        <v>5000</v>
      </c>
      <c r="E40" s="4">
        <v>3532859553</v>
      </c>
      <c r="G40" s="4">
        <v>3496486147</v>
      </c>
      <c r="I40" s="19">
        <v>36373406</v>
      </c>
      <c r="K40" s="4">
        <v>5000</v>
      </c>
      <c r="M40" s="4">
        <v>3532859553</v>
      </c>
      <c r="O40" s="4">
        <v>3530639812</v>
      </c>
      <c r="Q40" s="19">
        <v>2219741</v>
      </c>
    </row>
    <row r="41" spans="1:17" ht="21" x14ac:dyDescent="0.25">
      <c r="A41" s="25" t="s">
        <v>236</v>
      </c>
      <c r="C41" s="4">
        <v>12825</v>
      </c>
      <c r="E41" s="4">
        <v>8274613529</v>
      </c>
      <c r="G41" s="4">
        <v>8190663473</v>
      </c>
      <c r="I41" s="19">
        <v>83950056</v>
      </c>
      <c r="K41" s="4">
        <v>12825</v>
      </c>
      <c r="M41" s="4">
        <v>8274613529</v>
      </c>
      <c r="O41" s="4">
        <v>8382656569</v>
      </c>
      <c r="Q41" s="19">
        <v>-108043039</v>
      </c>
    </row>
    <row r="42" spans="1:17" ht="21" x14ac:dyDescent="0.25">
      <c r="A42" s="25" t="s">
        <v>232</v>
      </c>
      <c r="C42" s="4">
        <v>35980</v>
      </c>
      <c r="E42" s="4">
        <v>19451435468</v>
      </c>
      <c r="G42" s="4">
        <v>19413915129</v>
      </c>
      <c r="I42" s="19">
        <v>37520339</v>
      </c>
      <c r="K42" s="4">
        <v>35980</v>
      </c>
      <c r="M42" s="4">
        <v>19451435468</v>
      </c>
      <c r="O42" s="4">
        <v>20001373495</v>
      </c>
      <c r="Q42" s="19">
        <v>-549938026</v>
      </c>
    </row>
    <row r="43" spans="1:17" ht="21" x14ac:dyDescent="0.25">
      <c r="A43" s="25" t="s">
        <v>237</v>
      </c>
      <c r="C43" s="4">
        <v>26050</v>
      </c>
      <c r="E43" s="4">
        <v>13551566733</v>
      </c>
      <c r="G43" s="4">
        <v>13587966457</v>
      </c>
      <c r="I43" s="19">
        <v>-36399723</v>
      </c>
      <c r="K43" s="4">
        <v>26050</v>
      </c>
      <c r="M43" s="4">
        <v>13551566733</v>
      </c>
      <c r="O43" s="4">
        <v>13976857838</v>
      </c>
      <c r="Q43" s="19">
        <v>-425291104</v>
      </c>
    </row>
    <row r="44" spans="1:17" ht="21" x14ac:dyDescent="0.25">
      <c r="A44" s="25" t="s">
        <v>233</v>
      </c>
      <c r="C44" s="4">
        <v>17120</v>
      </c>
      <c r="E44" s="4">
        <v>8758031519</v>
      </c>
      <c r="G44" s="4">
        <v>8785010263</v>
      </c>
      <c r="I44" s="19">
        <v>-26978743</v>
      </c>
      <c r="K44" s="4">
        <v>17120</v>
      </c>
      <c r="M44" s="4">
        <v>8758031519</v>
      </c>
      <c r="O44" s="4">
        <v>8994011684</v>
      </c>
      <c r="Q44" s="19">
        <v>-235980164</v>
      </c>
    </row>
    <row r="45" spans="1:17" ht="21" x14ac:dyDescent="0.25">
      <c r="A45" s="25" t="s">
        <v>256</v>
      </c>
      <c r="C45" s="4">
        <v>7133</v>
      </c>
      <c r="E45" s="4">
        <v>3942607396</v>
      </c>
      <c r="G45" s="4">
        <v>3995203999</v>
      </c>
      <c r="I45" s="19">
        <v>-52596602</v>
      </c>
      <c r="K45" s="4">
        <v>7133</v>
      </c>
      <c r="M45" s="4">
        <v>3942607396</v>
      </c>
      <c r="O45" s="4">
        <v>3995203999</v>
      </c>
      <c r="Q45" s="19">
        <v>-52596602</v>
      </c>
    </row>
    <row r="46" spans="1:17" ht="21" x14ac:dyDescent="0.25">
      <c r="A46" s="25" t="s">
        <v>258</v>
      </c>
      <c r="C46" s="4">
        <v>7800</v>
      </c>
      <c r="E46" s="4">
        <v>3925745929</v>
      </c>
      <c r="G46" s="4">
        <v>3980307293</v>
      </c>
      <c r="I46" s="19">
        <v>-54561363</v>
      </c>
      <c r="K46" s="4">
        <v>7800</v>
      </c>
      <c r="M46" s="4">
        <v>3925745929</v>
      </c>
      <c r="O46" s="4">
        <v>3980307293</v>
      </c>
      <c r="Q46" s="19">
        <v>-54561363</v>
      </c>
    </row>
    <row r="47" spans="1:17" ht="21" x14ac:dyDescent="0.25">
      <c r="A47" s="25" t="s">
        <v>147</v>
      </c>
      <c r="C47" s="4">
        <v>0</v>
      </c>
      <c r="E47" s="4">
        <v>0</v>
      </c>
      <c r="G47" s="4">
        <v>0</v>
      </c>
      <c r="I47" s="19">
        <v>0</v>
      </c>
      <c r="K47" s="4">
        <v>133000</v>
      </c>
      <c r="M47" s="4">
        <v>132975893750</v>
      </c>
      <c r="O47" s="4">
        <v>136305663562</v>
      </c>
      <c r="Q47" s="19">
        <v>-3329769812</v>
      </c>
    </row>
    <row r="48" spans="1:17" ht="21" x14ac:dyDescent="0.25">
      <c r="A48" s="25" t="s">
        <v>231</v>
      </c>
      <c r="C48" s="4">
        <v>0</v>
      </c>
      <c r="E48" s="4">
        <v>0</v>
      </c>
      <c r="G48" s="4">
        <v>17001033</v>
      </c>
      <c r="I48" s="19">
        <v>-17001033</v>
      </c>
      <c r="K48" s="4">
        <v>0</v>
      </c>
      <c r="M48" s="4">
        <v>0</v>
      </c>
      <c r="O48" s="4">
        <v>0</v>
      </c>
      <c r="Q48" s="19">
        <v>0</v>
      </c>
    </row>
    <row r="49" spans="1:17" ht="19.5" thickBot="1" x14ac:dyDescent="0.3">
      <c r="A49" s="2" t="s">
        <v>69</v>
      </c>
      <c r="C49"/>
      <c r="E49" s="6">
        <f>SUM(E9:E48)</f>
        <v>510749255229</v>
      </c>
      <c r="G49" s="6">
        <f>SUM(G9:G48)</f>
        <v>501218477980</v>
      </c>
      <c r="I49" s="21">
        <f>SUM(I9:I48)</f>
        <v>9530777257</v>
      </c>
      <c r="K49" s="6">
        <f>SUM(K9:K48)</f>
        <v>21624907</v>
      </c>
      <c r="M49" s="6">
        <f>SUM(M9:M48)</f>
        <v>654095096622</v>
      </c>
      <c r="O49" s="6">
        <f>SUM(O9:O48)</f>
        <v>651902502226</v>
      </c>
      <c r="Q49" s="21">
        <f>SUM(Q9:Q48)</f>
        <v>2192594411</v>
      </c>
    </row>
    <row r="50" spans="1:17" ht="19.5" thickTop="1" x14ac:dyDescent="0.25"/>
  </sheetData>
  <sortState ref="A9:Q40">
    <sortCondition descending="1" ref="Q9:Q40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rightToLeft="1" view="pageBreakPreview" topLeftCell="A55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19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19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0" x14ac:dyDescent="0.25">
      <c r="A3" s="47" t="s">
        <v>44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customFormat="1" ht="25.5" x14ac:dyDescent="0.25">
      <c r="A5" s="46" t="s">
        <v>87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20"/>
    </row>
    <row r="7" spans="1:17" ht="30" x14ac:dyDescent="0.25">
      <c r="A7" s="48" t="s">
        <v>1</v>
      </c>
      <c r="C7" s="49" t="s">
        <v>46</v>
      </c>
      <c r="D7" s="49" t="s">
        <v>46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K7" s="49" t="s">
        <v>47</v>
      </c>
      <c r="L7" s="49" t="s">
        <v>47</v>
      </c>
      <c r="M7" s="49" t="s">
        <v>47</v>
      </c>
      <c r="N7" s="49" t="s">
        <v>47</v>
      </c>
      <c r="O7" s="49" t="s">
        <v>47</v>
      </c>
      <c r="P7" s="49" t="s">
        <v>47</v>
      </c>
      <c r="Q7" s="49" t="s">
        <v>47</v>
      </c>
    </row>
    <row r="8" spans="1:17" ht="30" x14ac:dyDescent="0.25">
      <c r="A8" s="49" t="s">
        <v>1</v>
      </c>
      <c r="C8" s="49" t="s">
        <v>5</v>
      </c>
      <c r="D8" s="18"/>
      <c r="E8" s="49" t="s">
        <v>60</v>
      </c>
      <c r="F8" s="18"/>
      <c r="G8" s="49" t="s">
        <v>61</v>
      </c>
      <c r="H8" s="18"/>
      <c r="I8" s="67" t="s">
        <v>63</v>
      </c>
      <c r="K8" s="49" t="s">
        <v>5</v>
      </c>
      <c r="L8" s="18"/>
      <c r="M8" s="49" t="s">
        <v>60</v>
      </c>
      <c r="N8" s="18"/>
      <c r="O8" s="49" t="s">
        <v>61</v>
      </c>
      <c r="P8" s="18"/>
      <c r="Q8" s="67" t="s">
        <v>63</v>
      </c>
    </row>
    <row r="9" spans="1:17" ht="21" x14ac:dyDescent="0.25">
      <c r="A9" s="25" t="s">
        <v>195</v>
      </c>
      <c r="C9" s="4">
        <v>250013</v>
      </c>
      <c r="E9" s="4">
        <v>11784614607</v>
      </c>
      <c r="G9" s="4">
        <v>9042053332</v>
      </c>
      <c r="I9" s="19">
        <v>2742561275</v>
      </c>
      <c r="K9" s="4">
        <v>250013</v>
      </c>
      <c r="M9" s="4">
        <v>11784614607</v>
      </c>
      <c r="O9" s="4">
        <v>9042053332</v>
      </c>
      <c r="Q9" s="19">
        <v>2742561275</v>
      </c>
    </row>
    <row r="10" spans="1:17" ht="21" x14ac:dyDescent="0.25">
      <c r="A10" s="25" t="s">
        <v>192</v>
      </c>
      <c r="C10" s="4">
        <v>1577000</v>
      </c>
      <c r="E10" s="4">
        <v>20976948904</v>
      </c>
      <c r="G10" s="4">
        <v>20183146212</v>
      </c>
      <c r="I10" s="19">
        <v>793802692</v>
      </c>
      <c r="K10" s="4">
        <v>1577000</v>
      </c>
      <c r="M10" s="4">
        <v>20976948904</v>
      </c>
      <c r="O10" s="4">
        <v>20183146212</v>
      </c>
      <c r="Q10" s="19">
        <v>793802692</v>
      </c>
    </row>
    <row r="11" spans="1:17" ht="21" x14ac:dyDescent="0.25">
      <c r="A11" s="25" t="s">
        <v>230</v>
      </c>
      <c r="C11" s="4">
        <v>360000</v>
      </c>
      <c r="E11" s="4">
        <v>21175921697</v>
      </c>
      <c r="G11" s="4">
        <v>19669075712</v>
      </c>
      <c r="I11" s="19">
        <v>1506845985</v>
      </c>
      <c r="K11" s="4">
        <v>360000</v>
      </c>
      <c r="M11" s="4">
        <v>21175921697</v>
      </c>
      <c r="O11" s="4">
        <v>19669075712</v>
      </c>
      <c r="Q11" s="19">
        <v>1506845985</v>
      </c>
    </row>
    <row r="12" spans="1:17" ht="21" x14ac:dyDescent="0.25">
      <c r="A12" s="25" t="s">
        <v>226</v>
      </c>
      <c r="C12" s="4">
        <v>72</v>
      </c>
      <c r="E12" s="4">
        <v>2109218</v>
      </c>
      <c r="G12" s="4">
        <v>1657534</v>
      </c>
      <c r="I12" s="19">
        <v>451684</v>
      </c>
      <c r="K12" s="4">
        <v>72</v>
      </c>
      <c r="M12" s="4">
        <v>2109218</v>
      </c>
      <c r="O12" s="4">
        <v>1657534</v>
      </c>
      <c r="Q12" s="19">
        <v>451684</v>
      </c>
    </row>
    <row r="13" spans="1:17" ht="21" x14ac:dyDescent="0.25">
      <c r="A13" s="25" t="s">
        <v>222</v>
      </c>
      <c r="C13" s="4">
        <v>325401</v>
      </c>
      <c r="E13" s="4">
        <v>3582697052</v>
      </c>
      <c r="G13" s="4">
        <v>2485064020</v>
      </c>
      <c r="I13" s="19">
        <v>1097633032</v>
      </c>
      <c r="K13" s="4">
        <v>325401</v>
      </c>
      <c r="M13" s="4">
        <v>3582697052</v>
      </c>
      <c r="O13" s="4">
        <v>2485064020</v>
      </c>
      <c r="Q13" s="19">
        <v>1097633032</v>
      </c>
    </row>
    <row r="14" spans="1:17" ht="21" x14ac:dyDescent="0.25">
      <c r="A14" s="25" t="s">
        <v>149</v>
      </c>
      <c r="C14" s="4">
        <v>35066</v>
      </c>
      <c r="E14" s="4">
        <v>4081921234</v>
      </c>
      <c r="G14" s="4">
        <v>2423832052</v>
      </c>
      <c r="I14" s="19">
        <v>1658089182</v>
      </c>
      <c r="K14" s="4">
        <v>135066</v>
      </c>
      <c r="M14" s="4">
        <v>10493696041</v>
      </c>
      <c r="O14" s="4">
        <v>9336032052</v>
      </c>
      <c r="Q14" s="19">
        <v>1157663989</v>
      </c>
    </row>
    <row r="15" spans="1:17" ht="21" x14ac:dyDescent="0.25">
      <c r="A15" s="25" t="s">
        <v>225</v>
      </c>
      <c r="C15" s="4">
        <v>1451</v>
      </c>
      <c r="E15" s="4">
        <v>9079700</v>
      </c>
      <c r="G15" s="4">
        <v>7987744</v>
      </c>
      <c r="I15" s="19">
        <v>1091956</v>
      </c>
      <c r="K15" s="4">
        <v>1451</v>
      </c>
      <c r="M15" s="4">
        <v>9079700</v>
      </c>
      <c r="O15" s="4">
        <v>7987744</v>
      </c>
      <c r="Q15" s="19">
        <v>1091956</v>
      </c>
    </row>
    <row r="16" spans="1:17" ht="21" x14ac:dyDescent="0.25">
      <c r="A16" s="25" t="s">
        <v>221</v>
      </c>
      <c r="C16" s="4">
        <v>303736</v>
      </c>
      <c r="E16" s="4">
        <v>10378197862</v>
      </c>
      <c r="G16" s="4">
        <v>6171439381</v>
      </c>
      <c r="I16" s="19">
        <v>4206758481</v>
      </c>
      <c r="K16" s="4">
        <v>303736</v>
      </c>
      <c r="M16" s="4">
        <v>10378197862</v>
      </c>
      <c r="O16" s="4">
        <v>6171439381</v>
      </c>
      <c r="Q16" s="19">
        <v>4206758481</v>
      </c>
    </row>
    <row r="17" spans="1:17" ht="21" x14ac:dyDescent="0.25">
      <c r="A17" s="25" t="s">
        <v>223</v>
      </c>
      <c r="C17" s="4">
        <v>135224</v>
      </c>
      <c r="E17" s="4">
        <v>4962162561</v>
      </c>
      <c r="G17" s="4">
        <v>4936376023</v>
      </c>
      <c r="I17" s="19">
        <v>25786538</v>
      </c>
      <c r="K17" s="4">
        <v>135224</v>
      </c>
      <c r="M17" s="4">
        <v>4962162561</v>
      </c>
      <c r="O17" s="4">
        <v>4936376023</v>
      </c>
      <c r="Q17" s="19">
        <v>25786538</v>
      </c>
    </row>
    <row r="18" spans="1:17" ht="21" x14ac:dyDescent="0.25">
      <c r="A18" s="25" t="s">
        <v>152</v>
      </c>
      <c r="C18" s="4">
        <v>0</v>
      </c>
      <c r="E18" s="4">
        <v>0</v>
      </c>
      <c r="G18" s="4">
        <v>0</v>
      </c>
      <c r="I18" s="19">
        <v>0</v>
      </c>
      <c r="K18" s="4">
        <v>198196</v>
      </c>
      <c r="M18" s="4">
        <v>1195891583</v>
      </c>
      <c r="O18" s="4">
        <v>1421065320</v>
      </c>
      <c r="Q18" s="19">
        <v>-225173737</v>
      </c>
    </row>
    <row r="19" spans="1:17" ht="21" x14ac:dyDescent="0.25">
      <c r="A19" s="25" t="s">
        <v>188</v>
      </c>
      <c r="C19" s="4">
        <v>0</v>
      </c>
      <c r="E19" s="4">
        <v>0</v>
      </c>
      <c r="G19" s="4">
        <v>0</v>
      </c>
      <c r="I19" s="19">
        <v>0</v>
      </c>
      <c r="K19" s="4">
        <v>503560</v>
      </c>
      <c r="M19" s="4">
        <v>15046948419</v>
      </c>
      <c r="O19" s="4">
        <v>11199486592</v>
      </c>
      <c r="Q19" s="19">
        <v>3847461827</v>
      </c>
    </row>
    <row r="20" spans="1:17" ht="21" x14ac:dyDescent="0.25">
      <c r="A20" s="25" t="s">
        <v>159</v>
      </c>
      <c r="C20" s="4">
        <v>0</v>
      </c>
      <c r="E20" s="4">
        <v>0</v>
      </c>
      <c r="G20" s="4">
        <v>0</v>
      </c>
      <c r="I20" s="19">
        <v>0</v>
      </c>
      <c r="K20" s="4">
        <v>229184</v>
      </c>
      <c r="M20" s="4">
        <v>6771636721</v>
      </c>
      <c r="O20" s="4">
        <v>5231250094</v>
      </c>
      <c r="Q20" s="19">
        <v>1540386627</v>
      </c>
    </row>
    <row r="21" spans="1:17" ht="21" x14ac:dyDescent="0.25">
      <c r="A21" s="25" t="s">
        <v>121</v>
      </c>
      <c r="C21" s="4">
        <v>0</v>
      </c>
      <c r="E21" s="4">
        <v>0</v>
      </c>
      <c r="G21" s="4">
        <v>0</v>
      </c>
      <c r="I21" s="19">
        <v>0</v>
      </c>
      <c r="K21" s="4">
        <v>17000000</v>
      </c>
      <c r="M21" s="4">
        <v>33320071265</v>
      </c>
      <c r="O21" s="4">
        <v>39881286000</v>
      </c>
      <c r="Q21" s="19">
        <v>-6561214735</v>
      </c>
    </row>
    <row r="22" spans="1:17" ht="21" x14ac:dyDescent="0.25">
      <c r="A22" s="25" t="s">
        <v>144</v>
      </c>
      <c r="C22" s="4">
        <v>0</v>
      </c>
      <c r="E22" s="4">
        <v>0</v>
      </c>
      <c r="G22" s="4">
        <v>0</v>
      </c>
      <c r="I22" s="19">
        <v>0</v>
      </c>
      <c r="K22" s="4">
        <v>5400000</v>
      </c>
      <c r="M22" s="4">
        <v>38249675958</v>
      </c>
      <c r="O22" s="4">
        <v>42406173000</v>
      </c>
      <c r="Q22" s="19">
        <v>-4156497042</v>
      </c>
    </row>
    <row r="23" spans="1:17" ht="21" x14ac:dyDescent="0.25">
      <c r="A23" s="25" t="s">
        <v>187</v>
      </c>
      <c r="C23" s="4">
        <v>0</v>
      </c>
      <c r="E23" s="4">
        <v>0</v>
      </c>
      <c r="G23" s="4">
        <v>0</v>
      </c>
      <c r="I23" s="19">
        <v>0</v>
      </c>
      <c r="K23" s="4">
        <v>587721</v>
      </c>
      <c r="M23" s="4">
        <v>11722241507</v>
      </c>
      <c r="O23" s="4">
        <v>10006207953</v>
      </c>
      <c r="Q23" s="19">
        <v>1716033554</v>
      </c>
    </row>
    <row r="24" spans="1:17" ht="21" x14ac:dyDescent="0.25">
      <c r="A24" s="25" t="s">
        <v>160</v>
      </c>
      <c r="C24" s="4">
        <v>0</v>
      </c>
      <c r="E24" s="4">
        <v>0</v>
      </c>
      <c r="G24" s="4">
        <v>0</v>
      </c>
      <c r="I24" s="19">
        <v>0</v>
      </c>
      <c r="K24" s="4">
        <v>485000</v>
      </c>
      <c r="M24" s="4">
        <v>19680096053</v>
      </c>
      <c r="O24" s="4">
        <v>19471175436</v>
      </c>
      <c r="Q24" s="19">
        <v>208920617</v>
      </c>
    </row>
    <row r="25" spans="1:17" ht="21" x14ac:dyDescent="0.25">
      <c r="A25" s="25" t="s">
        <v>155</v>
      </c>
      <c r="C25" s="4">
        <v>0</v>
      </c>
      <c r="E25" s="4">
        <v>0</v>
      </c>
      <c r="G25" s="4">
        <v>0</v>
      </c>
      <c r="I25" s="19">
        <v>0</v>
      </c>
      <c r="K25" s="4">
        <v>320000</v>
      </c>
      <c r="M25" s="4">
        <v>6342891932</v>
      </c>
      <c r="O25" s="4">
        <v>5317329888</v>
      </c>
      <c r="Q25" s="19">
        <v>1025562044</v>
      </c>
    </row>
    <row r="26" spans="1:17" ht="21" x14ac:dyDescent="0.25">
      <c r="A26" s="25" t="s">
        <v>120</v>
      </c>
      <c r="C26" s="4">
        <v>0</v>
      </c>
      <c r="E26" s="4">
        <v>0</v>
      </c>
      <c r="G26" s="4">
        <v>0</v>
      </c>
      <c r="I26" s="19">
        <v>0</v>
      </c>
      <c r="K26" s="4">
        <v>800000</v>
      </c>
      <c r="M26" s="4">
        <v>10400122004</v>
      </c>
      <c r="O26" s="4">
        <v>10553784676</v>
      </c>
      <c r="Q26" s="19">
        <v>-153662672</v>
      </c>
    </row>
    <row r="27" spans="1:17" ht="21" x14ac:dyDescent="0.25">
      <c r="A27" s="25" t="s">
        <v>190</v>
      </c>
      <c r="C27" s="4">
        <v>0</v>
      </c>
      <c r="E27" s="4">
        <v>0</v>
      </c>
      <c r="G27" s="4">
        <v>0</v>
      </c>
      <c r="I27" s="19">
        <v>0</v>
      </c>
      <c r="K27" s="4">
        <v>629630</v>
      </c>
      <c r="M27" s="4">
        <v>11271284407</v>
      </c>
      <c r="O27" s="4">
        <v>11130906668</v>
      </c>
      <c r="Q27" s="19">
        <v>140377739</v>
      </c>
    </row>
    <row r="28" spans="1:17" ht="21" x14ac:dyDescent="0.25">
      <c r="A28" s="25" t="s">
        <v>174</v>
      </c>
      <c r="C28" s="4">
        <v>0</v>
      </c>
      <c r="E28" s="4">
        <v>0</v>
      </c>
      <c r="G28" s="4">
        <v>0</v>
      </c>
      <c r="I28" s="19">
        <v>0</v>
      </c>
      <c r="K28" s="4">
        <v>340000</v>
      </c>
      <c r="M28" s="4">
        <v>17721432961</v>
      </c>
      <c r="O28" s="4">
        <v>13532654188</v>
      </c>
      <c r="Q28" s="19">
        <v>4188778773</v>
      </c>
    </row>
    <row r="29" spans="1:17" ht="21" x14ac:dyDescent="0.25">
      <c r="A29" s="25" t="s">
        <v>130</v>
      </c>
      <c r="C29" s="4">
        <v>0</v>
      </c>
      <c r="E29" s="4">
        <v>0</v>
      </c>
      <c r="G29" s="4">
        <v>0</v>
      </c>
      <c r="I29" s="19">
        <v>0</v>
      </c>
      <c r="K29" s="4">
        <v>2000000</v>
      </c>
      <c r="M29" s="4">
        <v>28062528674</v>
      </c>
      <c r="O29" s="4">
        <v>29165427000</v>
      </c>
      <c r="Q29" s="19">
        <v>-1102898326</v>
      </c>
    </row>
    <row r="30" spans="1:17" ht="21" x14ac:dyDescent="0.25">
      <c r="A30" s="25" t="s">
        <v>156</v>
      </c>
      <c r="C30" s="4">
        <v>0</v>
      </c>
      <c r="E30" s="4">
        <v>0</v>
      </c>
      <c r="G30" s="4">
        <v>0</v>
      </c>
      <c r="I30" s="19">
        <v>0</v>
      </c>
      <c r="K30" s="4">
        <v>350000</v>
      </c>
      <c r="M30" s="4">
        <v>3142352071</v>
      </c>
      <c r="O30" s="4">
        <v>4995402531</v>
      </c>
      <c r="Q30" s="19">
        <v>-1853050460</v>
      </c>
    </row>
    <row r="31" spans="1:17" ht="21" x14ac:dyDescent="0.25">
      <c r="A31" s="25" t="s">
        <v>142</v>
      </c>
      <c r="C31" s="4">
        <v>0</v>
      </c>
      <c r="E31" s="4">
        <v>0</v>
      </c>
      <c r="G31" s="4">
        <v>0</v>
      </c>
      <c r="I31" s="19">
        <v>0</v>
      </c>
      <c r="K31" s="4">
        <v>250000</v>
      </c>
      <c r="M31" s="4">
        <v>3938855096</v>
      </c>
      <c r="O31" s="4">
        <v>3823544946</v>
      </c>
      <c r="Q31" s="19">
        <v>115310150</v>
      </c>
    </row>
    <row r="32" spans="1:17" ht="21" x14ac:dyDescent="0.25">
      <c r="A32" s="25" t="s">
        <v>161</v>
      </c>
      <c r="C32" s="4">
        <v>0</v>
      </c>
      <c r="E32" s="4">
        <v>0</v>
      </c>
      <c r="G32" s="4">
        <v>0</v>
      </c>
      <c r="I32" s="19">
        <v>0</v>
      </c>
      <c r="K32" s="4">
        <v>218000</v>
      </c>
      <c r="M32" s="4">
        <v>9370872951</v>
      </c>
      <c r="O32" s="4">
        <v>10118040824</v>
      </c>
      <c r="Q32" s="19">
        <v>-747167873</v>
      </c>
    </row>
    <row r="33" spans="1:17" ht="21" x14ac:dyDescent="0.25">
      <c r="A33" s="25" t="s">
        <v>148</v>
      </c>
      <c r="C33" s="4">
        <v>0</v>
      </c>
      <c r="E33" s="4">
        <v>0</v>
      </c>
      <c r="G33" s="4">
        <v>0</v>
      </c>
      <c r="I33" s="19">
        <v>0</v>
      </c>
      <c r="K33" s="4">
        <v>9000000</v>
      </c>
      <c r="M33" s="4">
        <v>26740511198</v>
      </c>
      <c r="O33" s="4">
        <v>25944705000</v>
      </c>
      <c r="Q33" s="19">
        <v>795806198</v>
      </c>
    </row>
    <row r="34" spans="1:17" ht="21" x14ac:dyDescent="0.25">
      <c r="A34" s="25" t="s">
        <v>196</v>
      </c>
      <c r="C34" s="4">
        <v>0</v>
      </c>
      <c r="E34" s="4">
        <v>0</v>
      </c>
      <c r="G34" s="4">
        <v>0</v>
      </c>
      <c r="I34" s="19">
        <v>0</v>
      </c>
      <c r="K34" s="4">
        <v>600316</v>
      </c>
      <c r="M34" s="4">
        <v>23310951158</v>
      </c>
      <c r="O34" s="4">
        <v>19918942986</v>
      </c>
      <c r="Q34" s="19">
        <v>3392008172</v>
      </c>
    </row>
    <row r="35" spans="1:17" ht="21" x14ac:dyDescent="0.25">
      <c r="A35" s="25" t="s">
        <v>116</v>
      </c>
      <c r="C35" s="4">
        <v>0</v>
      </c>
      <c r="E35" s="4">
        <v>0</v>
      </c>
      <c r="G35" s="4">
        <v>0</v>
      </c>
      <c r="I35" s="19">
        <v>0</v>
      </c>
      <c r="K35" s="4">
        <v>790269</v>
      </c>
      <c r="M35" s="4">
        <v>2986177820</v>
      </c>
      <c r="O35" s="4">
        <v>3061179154</v>
      </c>
      <c r="Q35" s="19">
        <v>-75001334</v>
      </c>
    </row>
    <row r="36" spans="1:17" ht="21" x14ac:dyDescent="0.25">
      <c r="A36" s="25" t="s">
        <v>110</v>
      </c>
      <c r="C36" s="4">
        <v>0</v>
      </c>
      <c r="E36" s="4">
        <v>0</v>
      </c>
      <c r="G36" s="4">
        <v>0</v>
      </c>
      <c r="I36" s="19">
        <v>0</v>
      </c>
      <c r="K36" s="4">
        <v>450000</v>
      </c>
      <c r="M36" s="4">
        <v>980227412</v>
      </c>
      <c r="O36" s="4">
        <v>1071993889</v>
      </c>
      <c r="Q36" s="19">
        <v>-91766477</v>
      </c>
    </row>
    <row r="37" spans="1:17" ht="21" x14ac:dyDescent="0.25">
      <c r="A37" s="25" t="s">
        <v>153</v>
      </c>
      <c r="C37" s="4">
        <v>0</v>
      </c>
      <c r="E37" s="4">
        <v>0</v>
      </c>
      <c r="G37" s="4">
        <v>0</v>
      </c>
      <c r="I37" s="19">
        <v>0</v>
      </c>
      <c r="K37" s="4">
        <v>1400000</v>
      </c>
      <c r="M37" s="4">
        <v>8350784980</v>
      </c>
      <c r="O37" s="4">
        <v>10575743381</v>
      </c>
      <c r="Q37" s="19">
        <v>-2224958401</v>
      </c>
    </row>
    <row r="38" spans="1:17" ht="21" x14ac:dyDescent="0.25">
      <c r="A38" s="25" t="s">
        <v>117</v>
      </c>
      <c r="C38" s="4">
        <v>0</v>
      </c>
      <c r="E38" s="4">
        <v>0</v>
      </c>
      <c r="G38" s="4">
        <v>0</v>
      </c>
      <c r="I38" s="19">
        <v>0</v>
      </c>
      <c r="K38" s="4">
        <v>2736572</v>
      </c>
      <c r="M38" s="4">
        <v>54743568229</v>
      </c>
      <c r="O38" s="4">
        <v>57853710000</v>
      </c>
      <c r="Q38" s="19">
        <v>-3110141771</v>
      </c>
    </row>
    <row r="39" spans="1:17" ht="21" x14ac:dyDescent="0.25">
      <c r="A39" s="25" t="s">
        <v>132</v>
      </c>
      <c r="C39" s="4">
        <v>0</v>
      </c>
      <c r="E39" s="4">
        <v>0</v>
      </c>
      <c r="G39" s="4">
        <v>0</v>
      </c>
      <c r="I39" s="19">
        <v>0</v>
      </c>
      <c r="K39" s="4">
        <v>97000</v>
      </c>
      <c r="M39" s="4">
        <v>13176844683</v>
      </c>
      <c r="O39" s="4">
        <v>10051807852</v>
      </c>
      <c r="Q39" s="19">
        <v>3125036831</v>
      </c>
    </row>
    <row r="40" spans="1:17" ht="21" x14ac:dyDescent="0.25">
      <c r="A40" s="25" t="s">
        <v>149</v>
      </c>
      <c r="C40" s="4">
        <v>0</v>
      </c>
      <c r="E40" s="4">
        <v>0</v>
      </c>
      <c r="G40" s="4">
        <v>0</v>
      </c>
      <c r="I40" s="19">
        <v>0</v>
      </c>
      <c r="K40" s="4">
        <v>310000</v>
      </c>
      <c r="M40" s="4">
        <v>21427820000</v>
      </c>
      <c r="O40" s="4">
        <v>21605542131</v>
      </c>
      <c r="Q40" s="19">
        <v>-177722131</v>
      </c>
    </row>
    <row r="41" spans="1:17" ht="21" x14ac:dyDescent="0.25">
      <c r="A41" s="25" t="s">
        <v>118</v>
      </c>
      <c r="C41" s="4">
        <v>0</v>
      </c>
      <c r="E41" s="4">
        <v>0</v>
      </c>
      <c r="G41" s="4">
        <v>0</v>
      </c>
      <c r="I41" s="19">
        <v>0</v>
      </c>
      <c r="K41" s="4">
        <v>563554</v>
      </c>
      <c r="M41" s="4">
        <v>5885722912</v>
      </c>
      <c r="O41" s="4">
        <v>5450754306</v>
      </c>
      <c r="Q41" s="19">
        <v>434968606</v>
      </c>
    </row>
    <row r="42" spans="1:17" ht="21" x14ac:dyDescent="0.25">
      <c r="A42" s="25" t="s">
        <v>150</v>
      </c>
      <c r="C42" s="4">
        <v>0</v>
      </c>
      <c r="E42" s="4">
        <v>0</v>
      </c>
      <c r="G42" s="4">
        <v>0</v>
      </c>
      <c r="I42" s="19">
        <v>0</v>
      </c>
      <c r="K42" s="4">
        <v>37245</v>
      </c>
      <c r="M42" s="4">
        <v>286931292</v>
      </c>
      <c r="O42" s="4">
        <v>289522927</v>
      </c>
      <c r="Q42" s="19">
        <v>-2591635</v>
      </c>
    </row>
    <row r="43" spans="1:17" ht="21" x14ac:dyDescent="0.25">
      <c r="A43" s="25" t="s">
        <v>229</v>
      </c>
      <c r="C43" s="4">
        <v>0</v>
      </c>
      <c r="E43" s="4">
        <v>0</v>
      </c>
      <c r="G43" s="4">
        <v>0</v>
      </c>
      <c r="I43" s="19">
        <v>0</v>
      </c>
      <c r="K43" s="4">
        <v>80000</v>
      </c>
      <c r="M43" s="4">
        <v>8755679335</v>
      </c>
      <c r="O43" s="4">
        <v>8095608605</v>
      </c>
      <c r="Q43" s="19">
        <v>660070730</v>
      </c>
    </row>
    <row r="44" spans="1:17" ht="21" x14ac:dyDescent="0.25">
      <c r="A44" s="25" t="s">
        <v>111</v>
      </c>
      <c r="C44" s="4">
        <v>0</v>
      </c>
      <c r="E44" s="4">
        <v>0</v>
      </c>
      <c r="G44" s="4">
        <v>0</v>
      </c>
      <c r="I44" s="19">
        <v>0</v>
      </c>
      <c r="K44" s="4">
        <v>30000</v>
      </c>
      <c r="M44" s="4">
        <v>308950758</v>
      </c>
      <c r="O44" s="4">
        <v>357559785</v>
      </c>
      <c r="Q44" s="19">
        <v>-48609027</v>
      </c>
    </row>
    <row r="45" spans="1:17" ht="21" x14ac:dyDescent="0.25">
      <c r="A45" s="25" t="s">
        <v>185</v>
      </c>
      <c r="C45" s="4">
        <v>0</v>
      </c>
      <c r="E45" s="4">
        <v>0</v>
      </c>
      <c r="G45" s="4">
        <v>0</v>
      </c>
      <c r="I45" s="19">
        <v>0</v>
      </c>
      <c r="K45" s="4">
        <v>200000</v>
      </c>
      <c r="M45" s="4">
        <v>6632301633</v>
      </c>
      <c r="O45" s="4">
        <v>5426260422</v>
      </c>
      <c r="Q45" s="19">
        <v>1206041211</v>
      </c>
    </row>
    <row r="46" spans="1:17" ht="21" x14ac:dyDescent="0.25">
      <c r="A46" s="25" t="s">
        <v>184</v>
      </c>
      <c r="C46" s="4">
        <v>0</v>
      </c>
      <c r="E46" s="4">
        <v>0</v>
      </c>
      <c r="G46" s="4">
        <v>0</v>
      </c>
      <c r="I46" s="19">
        <v>0</v>
      </c>
      <c r="K46" s="4">
        <v>981449</v>
      </c>
      <c r="M46" s="4">
        <v>11268011240</v>
      </c>
      <c r="O46" s="4">
        <v>10013743135</v>
      </c>
      <c r="Q46" s="19">
        <v>1254268105</v>
      </c>
    </row>
    <row r="47" spans="1:17" ht="21" x14ac:dyDescent="0.25">
      <c r="A47" s="25" t="s">
        <v>145</v>
      </c>
      <c r="C47" s="4">
        <v>0</v>
      </c>
      <c r="E47" s="4">
        <v>0</v>
      </c>
      <c r="G47" s="4">
        <v>0</v>
      </c>
      <c r="I47" s="19">
        <v>0</v>
      </c>
      <c r="K47" s="4">
        <v>1775000</v>
      </c>
      <c r="M47" s="4">
        <v>21334053033</v>
      </c>
      <c r="O47" s="4">
        <v>18787743810</v>
      </c>
      <c r="Q47" s="19">
        <v>2546309223</v>
      </c>
    </row>
    <row r="48" spans="1:17" ht="21" x14ac:dyDescent="0.25">
      <c r="A48" s="25" t="s">
        <v>154</v>
      </c>
      <c r="C48" s="4">
        <v>0</v>
      </c>
      <c r="E48" s="4">
        <v>0</v>
      </c>
      <c r="G48" s="4">
        <v>0</v>
      </c>
      <c r="I48" s="19">
        <v>0</v>
      </c>
      <c r="K48" s="4">
        <v>1000213</v>
      </c>
      <c r="M48" s="4">
        <v>14913926040</v>
      </c>
      <c r="O48" s="4">
        <v>15027128309</v>
      </c>
      <c r="Q48" s="19">
        <v>-113202269</v>
      </c>
    </row>
    <row r="49" spans="1:17" ht="21" x14ac:dyDescent="0.25">
      <c r="A49" s="25" t="s">
        <v>158</v>
      </c>
      <c r="C49" s="4">
        <v>0</v>
      </c>
      <c r="E49" s="4">
        <v>0</v>
      </c>
      <c r="G49" s="4">
        <v>0</v>
      </c>
      <c r="I49" s="19">
        <v>0</v>
      </c>
      <c r="K49" s="4">
        <v>300000</v>
      </c>
      <c r="M49" s="4">
        <v>5986494274</v>
      </c>
      <c r="O49" s="4">
        <v>5185807671</v>
      </c>
      <c r="Q49" s="19">
        <v>800686603</v>
      </c>
    </row>
    <row r="50" spans="1:17" ht="21" x14ac:dyDescent="0.25">
      <c r="A50" s="25" t="s">
        <v>224</v>
      </c>
      <c r="C50" s="4">
        <v>0</v>
      </c>
      <c r="E50" s="4">
        <v>0</v>
      </c>
      <c r="G50" s="4">
        <v>0</v>
      </c>
      <c r="I50" s="19">
        <v>0</v>
      </c>
      <c r="K50" s="4">
        <v>1390000</v>
      </c>
      <c r="M50" s="4">
        <v>6418134345</v>
      </c>
      <c r="O50" s="4">
        <v>4637076652</v>
      </c>
      <c r="Q50" s="19">
        <v>1781057693</v>
      </c>
    </row>
    <row r="51" spans="1:17" ht="21" x14ac:dyDescent="0.25">
      <c r="A51" s="25" t="s">
        <v>173</v>
      </c>
      <c r="C51" s="4">
        <v>0</v>
      </c>
      <c r="E51" s="4">
        <v>0</v>
      </c>
      <c r="G51" s="4">
        <v>0</v>
      </c>
      <c r="I51" s="19">
        <v>0</v>
      </c>
      <c r="K51" s="4">
        <v>51937</v>
      </c>
      <c r="M51" s="4">
        <v>224220298</v>
      </c>
      <c r="O51" s="4">
        <v>155487674</v>
      </c>
      <c r="Q51" s="19">
        <v>68732624</v>
      </c>
    </row>
    <row r="52" spans="1:17" ht="21" x14ac:dyDescent="0.25">
      <c r="A52" s="25" t="s">
        <v>231</v>
      </c>
      <c r="C52" s="4">
        <v>4058</v>
      </c>
      <c r="E52" s="4">
        <v>4058000000</v>
      </c>
      <c r="G52" s="4">
        <v>3987819253</v>
      </c>
      <c r="I52" s="19">
        <v>70180747</v>
      </c>
      <c r="K52" s="4">
        <v>4058</v>
      </c>
      <c r="M52" s="4">
        <v>4058000000</v>
      </c>
      <c r="O52" s="4">
        <v>3987819253</v>
      </c>
      <c r="Q52" s="19">
        <v>70180747</v>
      </c>
    </row>
    <row r="53" spans="1:17" ht="21" x14ac:dyDescent="0.25">
      <c r="A53" s="25" t="s">
        <v>166</v>
      </c>
      <c r="C53" s="4">
        <v>0</v>
      </c>
      <c r="E53" s="4">
        <v>0</v>
      </c>
      <c r="G53" s="4">
        <v>0</v>
      </c>
      <c r="I53" s="19">
        <v>0</v>
      </c>
      <c r="K53" s="4">
        <v>700</v>
      </c>
      <c r="M53" s="4">
        <v>690874757</v>
      </c>
      <c r="O53" s="4">
        <v>693125605</v>
      </c>
      <c r="Q53" s="19">
        <v>-2250848</v>
      </c>
    </row>
    <row r="54" spans="1:17" ht="21" x14ac:dyDescent="0.25">
      <c r="A54" s="25" t="s">
        <v>113</v>
      </c>
      <c r="C54" s="4">
        <v>0</v>
      </c>
      <c r="E54" s="4">
        <v>0</v>
      </c>
      <c r="G54" s="4">
        <v>0</v>
      </c>
      <c r="I54" s="19">
        <v>0</v>
      </c>
      <c r="K54" s="4">
        <v>45919</v>
      </c>
      <c r="M54" s="4">
        <v>45517130861</v>
      </c>
      <c r="O54" s="4">
        <v>45517130856</v>
      </c>
      <c r="Q54" s="19">
        <v>5</v>
      </c>
    </row>
    <row r="55" spans="1:17" ht="21" x14ac:dyDescent="0.25">
      <c r="A55" s="25" t="s">
        <v>176</v>
      </c>
      <c r="C55" s="4">
        <v>0</v>
      </c>
      <c r="E55" s="4">
        <v>0</v>
      </c>
      <c r="G55" s="4">
        <v>0</v>
      </c>
      <c r="I55" s="19">
        <v>0</v>
      </c>
      <c r="K55" s="4">
        <v>489</v>
      </c>
      <c r="M55" s="4">
        <v>489000000</v>
      </c>
      <c r="O55" s="4">
        <v>486276370</v>
      </c>
      <c r="Q55" s="19">
        <v>2723630</v>
      </c>
    </row>
    <row r="56" spans="1:17" ht="21" x14ac:dyDescent="0.25">
      <c r="A56" s="25" t="s">
        <v>178</v>
      </c>
      <c r="C56" s="4">
        <v>0</v>
      </c>
      <c r="E56" s="4">
        <v>0</v>
      </c>
      <c r="G56" s="4">
        <v>0</v>
      </c>
      <c r="I56" s="19">
        <v>0</v>
      </c>
      <c r="K56" s="4">
        <v>17500</v>
      </c>
      <c r="M56" s="4">
        <v>16158320778</v>
      </c>
      <c r="O56" s="4">
        <v>16048675785</v>
      </c>
      <c r="Q56" s="19">
        <v>109644993</v>
      </c>
    </row>
    <row r="57" spans="1:17" ht="21" x14ac:dyDescent="0.25">
      <c r="A57" s="25" t="s">
        <v>179</v>
      </c>
      <c r="C57" s="4">
        <v>0</v>
      </c>
      <c r="E57" s="4">
        <v>0</v>
      </c>
      <c r="G57" s="4">
        <v>0</v>
      </c>
      <c r="I57" s="19">
        <v>0</v>
      </c>
      <c r="K57" s="4">
        <v>5800</v>
      </c>
      <c r="M57" s="4">
        <v>5620851208</v>
      </c>
      <c r="O57" s="4">
        <v>5579428585</v>
      </c>
      <c r="Q57" s="19">
        <v>41422623</v>
      </c>
    </row>
    <row r="58" spans="1:17" ht="21" x14ac:dyDescent="0.25">
      <c r="A58" s="25" t="s">
        <v>95</v>
      </c>
      <c r="C58" s="4">
        <v>0</v>
      </c>
      <c r="E58" s="4">
        <v>0</v>
      </c>
      <c r="G58" s="4">
        <v>0</v>
      </c>
      <c r="I58" s="19">
        <v>0</v>
      </c>
      <c r="K58" s="4">
        <v>28252</v>
      </c>
      <c r="M58" s="4">
        <v>25723468303</v>
      </c>
      <c r="O58" s="4">
        <v>26037487465</v>
      </c>
      <c r="Q58" s="19">
        <v>-314019162</v>
      </c>
    </row>
    <row r="59" spans="1:17" ht="21" x14ac:dyDescent="0.25">
      <c r="A59" s="25" t="s">
        <v>180</v>
      </c>
      <c r="C59" s="4">
        <v>0</v>
      </c>
      <c r="E59" s="4">
        <v>0</v>
      </c>
      <c r="G59" s="4">
        <v>0</v>
      </c>
      <c r="I59" s="19">
        <v>0</v>
      </c>
      <c r="K59" s="4">
        <v>6186</v>
      </c>
      <c r="M59" s="4">
        <v>5572575791</v>
      </c>
      <c r="O59" s="4">
        <v>5506537874</v>
      </c>
      <c r="Q59" s="19">
        <v>66037917</v>
      </c>
    </row>
    <row r="60" spans="1:17" ht="21" x14ac:dyDescent="0.25">
      <c r="A60" s="25" t="s">
        <v>177</v>
      </c>
      <c r="C60" s="4">
        <v>0</v>
      </c>
      <c r="E60" s="4">
        <v>0</v>
      </c>
      <c r="G60" s="4">
        <v>0</v>
      </c>
      <c r="I60" s="19">
        <v>0</v>
      </c>
      <c r="K60" s="4">
        <v>306</v>
      </c>
      <c r="M60" s="4">
        <v>306000000</v>
      </c>
      <c r="O60" s="4">
        <v>295068669</v>
      </c>
      <c r="Q60" s="19">
        <v>10931331</v>
      </c>
    </row>
    <row r="61" spans="1:17" ht="21" x14ac:dyDescent="0.25">
      <c r="A61" s="25" t="s">
        <v>175</v>
      </c>
      <c r="C61" s="4">
        <v>0</v>
      </c>
      <c r="E61" s="4">
        <v>0</v>
      </c>
      <c r="G61" s="4">
        <v>0</v>
      </c>
      <c r="I61" s="19">
        <v>0</v>
      </c>
      <c r="K61" s="4">
        <v>1289</v>
      </c>
      <c r="M61" s="4">
        <v>1193397658</v>
      </c>
      <c r="O61" s="4">
        <v>1192380570</v>
      </c>
      <c r="Q61" s="19">
        <v>1017088</v>
      </c>
    </row>
    <row r="62" spans="1:17" ht="21" x14ac:dyDescent="0.25">
      <c r="A62" s="25" t="s">
        <v>122</v>
      </c>
      <c r="C62" s="4">
        <v>0</v>
      </c>
      <c r="E62" s="4">
        <v>0</v>
      </c>
      <c r="G62" s="4">
        <v>0</v>
      </c>
      <c r="I62" s="19">
        <v>0</v>
      </c>
      <c r="K62" s="4">
        <v>21228</v>
      </c>
      <c r="M62" s="4">
        <v>21011910902</v>
      </c>
      <c r="O62" s="4">
        <v>22005943130</v>
      </c>
      <c r="Q62" s="19">
        <v>-994032228</v>
      </c>
    </row>
    <row r="63" spans="1:17" ht="21" x14ac:dyDescent="0.25">
      <c r="A63" s="25" t="s">
        <v>168</v>
      </c>
      <c r="C63" s="4">
        <v>0</v>
      </c>
      <c r="E63" s="4">
        <v>0</v>
      </c>
      <c r="G63" s="4">
        <v>0</v>
      </c>
      <c r="I63" s="19">
        <v>0</v>
      </c>
      <c r="K63" s="4">
        <v>5000</v>
      </c>
      <c r="M63" s="4">
        <v>4746639518</v>
      </c>
      <c r="O63" s="4">
        <v>4739808933</v>
      </c>
      <c r="Q63" s="19">
        <v>6830585</v>
      </c>
    </row>
    <row r="64" spans="1:17" ht="21" x14ac:dyDescent="0.25">
      <c r="A64" s="25" t="s">
        <v>143</v>
      </c>
      <c r="C64" s="4">
        <v>0</v>
      </c>
      <c r="E64" s="4">
        <v>0</v>
      </c>
      <c r="G64" s="4">
        <v>0</v>
      </c>
      <c r="I64" s="19">
        <v>0</v>
      </c>
      <c r="K64" s="4">
        <v>11152</v>
      </c>
      <c r="M64" s="4">
        <v>7829515046</v>
      </c>
      <c r="O64" s="4">
        <v>7816968562</v>
      </c>
      <c r="Q64" s="19">
        <v>12546484</v>
      </c>
    </row>
    <row r="65" spans="1:17" ht="21" x14ac:dyDescent="0.25">
      <c r="A65" s="25" t="s">
        <v>146</v>
      </c>
      <c r="C65" s="4">
        <v>0</v>
      </c>
      <c r="E65" s="4">
        <v>0</v>
      </c>
      <c r="G65" s="4">
        <v>0</v>
      </c>
      <c r="I65" s="19">
        <v>0</v>
      </c>
      <c r="K65" s="4">
        <v>70000</v>
      </c>
      <c r="M65" s="4">
        <v>51858091959</v>
      </c>
      <c r="O65" s="4">
        <v>48753721786</v>
      </c>
      <c r="Q65" s="19">
        <v>3104370173</v>
      </c>
    </row>
    <row r="66" spans="1:17" ht="21" x14ac:dyDescent="0.25">
      <c r="A66" s="25" t="s">
        <v>162</v>
      </c>
      <c r="C66" s="4">
        <v>0</v>
      </c>
      <c r="E66" s="4">
        <v>0</v>
      </c>
      <c r="G66" s="4">
        <v>0</v>
      </c>
      <c r="I66" s="19">
        <v>0</v>
      </c>
      <c r="K66" s="4">
        <v>15348</v>
      </c>
      <c r="M66" s="4">
        <v>11671344411</v>
      </c>
      <c r="O66" s="4">
        <v>11608490136</v>
      </c>
      <c r="Q66" s="19">
        <v>62854275</v>
      </c>
    </row>
    <row r="67" spans="1:17" ht="19.5" thickBot="1" x14ac:dyDescent="0.3">
      <c r="A67" s="2" t="s">
        <v>69</v>
      </c>
      <c r="C67" s="6">
        <f>SUM(C9:C66)</f>
        <v>2992021</v>
      </c>
      <c r="E67" s="6">
        <f>SUM(E9:E66)</f>
        <v>81011652835</v>
      </c>
      <c r="G67" s="6">
        <f>SUM(G9:G66)</f>
        <v>68908451263</v>
      </c>
      <c r="I67" s="21">
        <f>SUM(I9:I66)</f>
        <v>12103201572</v>
      </c>
      <c r="K67" s="6">
        <f>SUM(K9:K66)</f>
        <v>54426036</v>
      </c>
      <c r="M67" s="6">
        <f>SUM(M9:M66)</f>
        <v>735780761076</v>
      </c>
      <c r="O67" s="6">
        <f>SUM(O9:O66)</f>
        <v>713865748394</v>
      </c>
      <c r="Q67" s="21">
        <f>SUM(Q9:Q66)</f>
        <v>21915012682</v>
      </c>
    </row>
    <row r="68" spans="1:17" ht="19.5" thickTop="1" x14ac:dyDescent="0.25"/>
  </sheetData>
  <sortState ref="A9:Q72">
    <sortCondition descending="1" ref="Q9:Q7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5"/>
  <sheetViews>
    <sheetView rightToLeft="1" view="pageBreakPreview" topLeftCell="A43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32.28515625" style="2" bestFit="1" customWidth="1"/>
    <col min="2" max="2" width="1" style="2" customWidth="1"/>
    <col min="3" max="3" width="21.28515625" style="19" bestFit="1" customWidth="1"/>
    <col min="4" max="4" width="1" style="19" customWidth="1"/>
    <col min="5" max="5" width="22.7109375" style="19" bestFit="1" customWidth="1"/>
    <col min="6" max="6" width="1" style="19" customWidth="1"/>
    <col min="7" max="7" width="19.140625" style="19" bestFit="1" customWidth="1"/>
    <col min="8" max="8" width="1" style="19" customWidth="1"/>
    <col min="9" max="9" width="19.140625" style="19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19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0" x14ac:dyDescent="0.25">
      <c r="A3" s="47" t="s">
        <v>44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1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s="13" customFormat="1" ht="25.5" x14ac:dyDescent="0.4">
      <c r="A5" s="46" t="s">
        <v>88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7" spans="1:21" ht="30.75" thickBot="1" x14ac:dyDescent="0.3">
      <c r="A7" s="48" t="s">
        <v>1</v>
      </c>
      <c r="C7" s="53" t="s">
        <v>46</v>
      </c>
      <c r="D7" s="53" t="s">
        <v>46</v>
      </c>
      <c r="E7" s="53" t="s">
        <v>46</v>
      </c>
      <c r="F7" s="53" t="s">
        <v>46</v>
      </c>
      <c r="G7" s="53" t="s">
        <v>46</v>
      </c>
      <c r="H7" s="53" t="s">
        <v>46</v>
      </c>
      <c r="I7" s="53" t="s">
        <v>46</v>
      </c>
      <c r="J7" s="53" t="s">
        <v>46</v>
      </c>
      <c r="K7" s="53" t="s">
        <v>46</v>
      </c>
      <c r="M7" s="53" t="s">
        <v>47</v>
      </c>
      <c r="N7" s="53" t="s">
        <v>47</v>
      </c>
      <c r="O7" s="53" t="s">
        <v>47</v>
      </c>
      <c r="P7" s="53" t="s">
        <v>47</v>
      </c>
      <c r="Q7" s="53" t="s">
        <v>47</v>
      </c>
      <c r="R7" s="53" t="s">
        <v>47</v>
      </c>
      <c r="S7" s="53" t="s">
        <v>47</v>
      </c>
      <c r="T7" s="53" t="s">
        <v>47</v>
      </c>
      <c r="U7" s="53" t="s">
        <v>47</v>
      </c>
    </row>
    <row r="8" spans="1:21" ht="30.75" thickBot="1" x14ac:dyDescent="0.3">
      <c r="A8" s="53" t="s">
        <v>1</v>
      </c>
      <c r="C8" s="63" t="s">
        <v>64</v>
      </c>
      <c r="D8" s="23"/>
      <c r="E8" s="63" t="s">
        <v>65</v>
      </c>
      <c r="F8" s="23"/>
      <c r="G8" s="63" t="s">
        <v>66</v>
      </c>
      <c r="H8" s="23"/>
      <c r="I8" s="63" t="s">
        <v>39</v>
      </c>
      <c r="J8" s="11"/>
      <c r="K8" s="68" t="s">
        <v>67</v>
      </c>
      <c r="M8" s="52" t="s">
        <v>64</v>
      </c>
      <c r="N8" s="11"/>
      <c r="O8" s="52" t="s">
        <v>65</v>
      </c>
      <c r="P8" s="11"/>
      <c r="Q8" s="52" t="s">
        <v>66</v>
      </c>
      <c r="R8" s="11"/>
      <c r="S8" s="63" t="s">
        <v>39</v>
      </c>
      <c r="T8" s="11"/>
      <c r="U8" s="68" t="s">
        <v>67</v>
      </c>
    </row>
    <row r="9" spans="1:21" ht="21" x14ac:dyDescent="0.25">
      <c r="A9" s="3" t="s">
        <v>195</v>
      </c>
      <c r="C9" s="19">
        <v>0</v>
      </c>
      <c r="E9" s="19">
        <v>-2044665772</v>
      </c>
      <c r="G9" s="19">
        <v>2742561275</v>
      </c>
      <c r="I9" s="19">
        <v>697895503</v>
      </c>
      <c r="K9" s="5">
        <v>1.9599999999999999E-2</v>
      </c>
      <c r="M9" s="19">
        <v>0</v>
      </c>
      <c r="N9" s="19"/>
      <c r="O9" s="19">
        <v>0</v>
      </c>
      <c r="P9" s="19"/>
      <c r="Q9" s="19">
        <v>2742561275</v>
      </c>
      <c r="S9" s="19">
        <v>2742561275</v>
      </c>
      <c r="U9" s="5">
        <v>1.9199999999999998E-2</v>
      </c>
    </row>
    <row r="10" spans="1:21" ht="21" x14ac:dyDescent="0.25">
      <c r="A10" s="3" t="s">
        <v>192</v>
      </c>
      <c r="C10" s="19">
        <v>0</v>
      </c>
      <c r="E10" s="19">
        <v>1214982327</v>
      </c>
      <c r="G10" s="19">
        <v>793802692</v>
      </c>
      <c r="I10" s="19">
        <v>2008785019</v>
      </c>
      <c r="K10" s="5">
        <v>5.6500000000000002E-2</v>
      </c>
      <c r="M10" s="19">
        <v>0</v>
      </c>
      <c r="N10" s="19"/>
      <c r="O10" s="19">
        <v>0</v>
      </c>
      <c r="P10" s="19"/>
      <c r="Q10" s="19">
        <v>793802692</v>
      </c>
      <c r="S10" s="19">
        <v>793802692</v>
      </c>
      <c r="U10" s="5">
        <v>5.4999999999999997E-3</v>
      </c>
    </row>
    <row r="11" spans="1:21" ht="21" x14ac:dyDescent="0.25">
      <c r="A11" s="3" t="s">
        <v>230</v>
      </c>
      <c r="C11" s="19">
        <v>0</v>
      </c>
      <c r="E11" s="19">
        <v>-1197624268</v>
      </c>
      <c r="G11" s="19">
        <v>1506845985</v>
      </c>
      <c r="I11" s="19">
        <v>309221717</v>
      </c>
      <c r="K11" s="5">
        <v>8.6999999999999994E-3</v>
      </c>
      <c r="M11" s="19">
        <v>0</v>
      </c>
      <c r="N11" s="19"/>
      <c r="O11" s="19">
        <v>0</v>
      </c>
      <c r="P11" s="19"/>
      <c r="Q11" s="19">
        <v>1506845985</v>
      </c>
      <c r="S11" s="19">
        <v>1506845985</v>
      </c>
      <c r="U11" s="5">
        <v>1.0500000000000001E-2</v>
      </c>
    </row>
    <row r="12" spans="1:21" ht="21" x14ac:dyDescent="0.25">
      <c r="A12" s="3" t="s">
        <v>226</v>
      </c>
      <c r="C12" s="19">
        <v>0</v>
      </c>
      <c r="E12" s="19">
        <v>-891846</v>
      </c>
      <c r="G12" s="19">
        <v>451684</v>
      </c>
      <c r="I12" s="19">
        <v>-440162</v>
      </c>
      <c r="K12" s="5">
        <v>0</v>
      </c>
      <c r="M12" s="19">
        <v>0</v>
      </c>
      <c r="N12" s="19"/>
      <c r="O12" s="19">
        <v>0</v>
      </c>
      <c r="P12" s="19"/>
      <c r="Q12" s="19">
        <v>451684</v>
      </c>
      <c r="S12" s="19">
        <v>451684</v>
      </c>
      <c r="U12" s="5">
        <v>0</v>
      </c>
    </row>
    <row r="13" spans="1:21" ht="21" x14ac:dyDescent="0.25">
      <c r="A13" s="3" t="s">
        <v>222</v>
      </c>
      <c r="C13" s="19">
        <v>0</v>
      </c>
      <c r="E13" s="19">
        <v>1087048877</v>
      </c>
      <c r="G13" s="19">
        <v>1097633032</v>
      </c>
      <c r="I13" s="19">
        <v>2184681909</v>
      </c>
      <c r="K13" s="5">
        <v>6.1499999999999999E-2</v>
      </c>
      <c r="M13" s="19">
        <v>0</v>
      </c>
      <c r="N13" s="19"/>
      <c r="O13" s="19">
        <v>2307391406</v>
      </c>
      <c r="P13" s="19"/>
      <c r="Q13" s="19">
        <v>1097633032</v>
      </c>
      <c r="S13" s="19">
        <v>3405024438</v>
      </c>
      <c r="U13" s="5">
        <v>2.3800000000000002E-2</v>
      </c>
    </row>
    <row r="14" spans="1:21" ht="21" x14ac:dyDescent="0.25">
      <c r="A14" s="3" t="s">
        <v>149</v>
      </c>
      <c r="C14" s="19">
        <v>0</v>
      </c>
      <c r="E14" s="19">
        <v>2482077536</v>
      </c>
      <c r="G14" s="19">
        <v>1658089182</v>
      </c>
      <c r="I14" s="19">
        <v>4140166718</v>
      </c>
      <c r="K14" s="5">
        <v>0.11650000000000001</v>
      </c>
      <c r="M14" s="19">
        <v>3100000000</v>
      </c>
      <c r="N14" s="19"/>
      <c r="O14" s="19">
        <v>6893865371</v>
      </c>
      <c r="P14" s="19"/>
      <c r="Q14" s="19">
        <v>1157663989</v>
      </c>
      <c r="S14" s="19">
        <v>11151529360</v>
      </c>
      <c r="U14" s="5">
        <v>7.7899999999999997E-2</v>
      </c>
    </row>
    <row r="15" spans="1:21" ht="21" x14ac:dyDescent="0.25">
      <c r="A15" s="3" t="s">
        <v>225</v>
      </c>
      <c r="C15" s="19">
        <v>0</v>
      </c>
      <c r="E15" s="19">
        <v>-2062666</v>
      </c>
      <c r="G15" s="19">
        <v>1091956</v>
      </c>
      <c r="I15" s="19">
        <v>-970710</v>
      </c>
      <c r="K15" s="5">
        <v>0</v>
      </c>
      <c r="M15" s="19">
        <v>0</v>
      </c>
      <c r="N15" s="19"/>
      <c r="O15" s="19">
        <v>0</v>
      </c>
      <c r="P15" s="19"/>
      <c r="Q15" s="19">
        <v>1091956</v>
      </c>
      <c r="S15" s="19">
        <v>1091956</v>
      </c>
      <c r="U15" s="5">
        <v>0</v>
      </c>
    </row>
    <row r="16" spans="1:21" ht="21" x14ac:dyDescent="0.25">
      <c r="A16" s="3" t="s">
        <v>221</v>
      </c>
      <c r="C16" s="19">
        <v>0</v>
      </c>
      <c r="E16" s="19">
        <v>3611989191</v>
      </c>
      <c r="G16" s="19">
        <v>4206758481</v>
      </c>
      <c r="I16" s="19">
        <v>7818747672</v>
      </c>
      <c r="K16" s="5">
        <v>0.22</v>
      </c>
      <c r="M16" s="19">
        <v>0</v>
      </c>
      <c r="N16" s="19"/>
      <c r="O16" s="19">
        <v>4140333925</v>
      </c>
      <c r="P16" s="19"/>
      <c r="Q16" s="19">
        <v>4206758481</v>
      </c>
      <c r="S16" s="19">
        <v>8347092406</v>
      </c>
      <c r="U16" s="5">
        <v>5.8299999999999998E-2</v>
      </c>
    </row>
    <row r="17" spans="1:21" ht="21" x14ac:dyDescent="0.25">
      <c r="A17" s="3" t="s">
        <v>223</v>
      </c>
      <c r="C17" s="19">
        <v>0</v>
      </c>
      <c r="E17" s="19">
        <v>-1526111</v>
      </c>
      <c r="G17" s="19">
        <v>25786538</v>
      </c>
      <c r="I17" s="19">
        <v>24260427</v>
      </c>
      <c r="K17" s="5">
        <v>6.9999999999999999E-4</v>
      </c>
      <c r="M17" s="19">
        <v>0</v>
      </c>
      <c r="N17" s="19"/>
      <c r="O17" s="19">
        <v>0</v>
      </c>
      <c r="P17" s="19"/>
      <c r="Q17" s="19">
        <v>25786538</v>
      </c>
      <c r="S17" s="19">
        <v>25786538</v>
      </c>
      <c r="U17" s="5">
        <v>2.0000000000000001E-4</v>
      </c>
    </row>
    <row r="18" spans="1:21" ht="21" x14ac:dyDescent="0.25">
      <c r="A18" s="3" t="s">
        <v>152</v>
      </c>
      <c r="C18" s="19">
        <v>0</v>
      </c>
      <c r="E18" s="19">
        <v>0</v>
      </c>
      <c r="G18" s="19">
        <v>0</v>
      </c>
      <c r="I18" s="19">
        <v>0</v>
      </c>
      <c r="K18" s="5">
        <v>0</v>
      </c>
      <c r="M18" s="19">
        <v>0</v>
      </c>
      <c r="N18" s="19"/>
      <c r="O18" s="19">
        <v>0</v>
      </c>
      <c r="P18" s="19"/>
      <c r="Q18" s="19">
        <v>-225173737</v>
      </c>
      <c r="S18" s="19">
        <v>-225173737</v>
      </c>
      <c r="U18" s="5">
        <v>-1.6000000000000001E-3</v>
      </c>
    </row>
    <row r="19" spans="1:21" ht="21" x14ac:dyDescent="0.25">
      <c r="A19" s="3" t="s">
        <v>188</v>
      </c>
      <c r="C19" s="19">
        <v>0</v>
      </c>
      <c r="E19" s="19">
        <v>0</v>
      </c>
      <c r="G19" s="19">
        <v>0</v>
      </c>
      <c r="I19" s="19">
        <v>0</v>
      </c>
      <c r="K19" s="5">
        <v>0</v>
      </c>
      <c r="M19" s="19">
        <v>0</v>
      </c>
      <c r="N19" s="19"/>
      <c r="O19" s="19">
        <v>0</v>
      </c>
      <c r="P19" s="19"/>
      <c r="Q19" s="19">
        <v>3847461827</v>
      </c>
      <c r="S19" s="19">
        <v>3847461827</v>
      </c>
      <c r="U19" s="5">
        <v>2.69E-2</v>
      </c>
    </row>
    <row r="20" spans="1:21" ht="21" x14ac:dyDescent="0.25">
      <c r="A20" s="3" t="s">
        <v>159</v>
      </c>
      <c r="C20" s="19">
        <v>0</v>
      </c>
      <c r="E20" s="19">
        <v>0</v>
      </c>
      <c r="G20" s="19">
        <v>0</v>
      </c>
      <c r="I20" s="19">
        <v>0</v>
      </c>
      <c r="K20" s="5">
        <v>0</v>
      </c>
      <c r="M20" s="19">
        <v>360000000</v>
      </c>
      <c r="N20" s="19"/>
      <c r="O20" s="19">
        <v>0</v>
      </c>
      <c r="P20" s="19"/>
      <c r="Q20" s="19">
        <v>1540386627</v>
      </c>
      <c r="S20" s="19">
        <v>1900386627</v>
      </c>
      <c r="U20" s="5">
        <v>1.3299999999999999E-2</v>
      </c>
    </row>
    <row r="21" spans="1:21" ht="21" x14ac:dyDescent="0.25">
      <c r="A21" s="3" t="s">
        <v>121</v>
      </c>
      <c r="C21" s="19">
        <v>0</v>
      </c>
      <c r="E21" s="19">
        <v>0</v>
      </c>
      <c r="G21" s="19">
        <v>0</v>
      </c>
      <c r="I21" s="19">
        <v>0</v>
      </c>
      <c r="K21" s="5">
        <v>0</v>
      </c>
      <c r="M21" s="19">
        <v>0</v>
      </c>
      <c r="N21" s="19"/>
      <c r="O21" s="19">
        <v>0</v>
      </c>
      <c r="P21" s="19"/>
      <c r="Q21" s="19">
        <v>-6561214735</v>
      </c>
      <c r="S21" s="19">
        <v>-6561214735</v>
      </c>
      <c r="U21" s="5">
        <v>-4.58E-2</v>
      </c>
    </row>
    <row r="22" spans="1:21" ht="21" x14ac:dyDescent="0.25">
      <c r="A22" s="3" t="s">
        <v>144</v>
      </c>
      <c r="C22" s="19">
        <v>0</v>
      </c>
      <c r="E22" s="19">
        <v>0</v>
      </c>
      <c r="G22" s="19">
        <v>0</v>
      </c>
      <c r="I22" s="19">
        <v>0</v>
      </c>
      <c r="K22" s="5">
        <v>0</v>
      </c>
      <c r="M22" s="19">
        <v>0</v>
      </c>
      <c r="N22" s="19"/>
      <c r="O22" s="19">
        <v>0</v>
      </c>
      <c r="P22" s="19"/>
      <c r="Q22" s="19">
        <v>-4156497042</v>
      </c>
      <c r="S22" s="19">
        <v>-4156497042</v>
      </c>
      <c r="U22" s="5">
        <v>-2.9000000000000001E-2</v>
      </c>
    </row>
    <row r="23" spans="1:21" ht="21" x14ac:dyDescent="0.25">
      <c r="A23" s="3" t="s">
        <v>187</v>
      </c>
      <c r="C23" s="19">
        <v>0</v>
      </c>
      <c r="E23" s="19">
        <v>0</v>
      </c>
      <c r="G23" s="19">
        <v>0</v>
      </c>
      <c r="I23" s="19">
        <v>0</v>
      </c>
      <c r="K23" s="5">
        <v>0</v>
      </c>
      <c r="M23" s="19">
        <v>0</v>
      </c>
      <c r="N23" s="19"/>
      <c r="O23" s="19">
        <v>0</v>
      </c>
      <c r="P23" s="19"/>
      <c r="Q23" s="19">
        <v>1716033554</v>
      </c>
      <c r="S23" s="19">
        <v>1716033554</v>
      </c>
      <c r="U23" s="5">
        <v>1.2E-2</v>
      </c>
    </row>
    <row r="24" spans="1:21" ht="21" x14ac:dyDescent="0.25">
      <c r="A24" s="3" t="s">
        <v>160</v>
      </c>
      <c r="C24" s="19">
        <v>0</v>
      </c>
      <c r="E24" s="19">
        <v>0</v>
      </c>
      <c r="G24" s="19">
        <v>0</v>
      </c>
      <c r="I24" s="19">
        <v>0</v>
      </c>
      <c r="K24" s="5">
        <v>0</v>
      </c>
      <c r="M24" s="19">
        <v>1205123340</v>
      </c>
      <c r="N24" s="19"/>
      <c r="O24" s="19">
        <v>0</v>
      </c>
      <c r="P24" s="19"/>
      <c r="Q24" s="19">
        <v>208920617</v>
      </c>
      <c r="S24" s="19">
        <v>1414043957</v>
      </c>
      <c r="U24" s="5">
        <v>9.9000000000000008E-3</v>
      </c>
    </row>
    <row r="25" spans="1:21" ht="21" x14ac:dyDescent="0.25">
      <c r="A25" s="3" t="s">
        <v>155</v>
      </c>
      <c r="C25" s="19">
        <v>0</v>
      </c>
      <c r="E25" s="19">
        <v>-677870070</v>
      </c>
      <c r="G25" s="19">
        <v>0</v>
      </c>
      <c r="I25" s="19">
        <v>-677870070</v>
      </c>
      <c r="K25" s="5">
        <v>-1.9099999999999999E-2</v>
      </c>
      <c r="M25" s="19">
        <v>271813826</v>
      </c>
      <c r="N25" s="19"/>
      <c r="O25" s="19">
        <v>-257709213</v>
      </c>
      <c r="P25" s="19"/>
      <c r="Q25" s="19">
        <v>1025562044</v>
      </c>
      <c r="S25" s="19">
        <v>1039666657</v>
      </c>
      <c r="U25" s="5">
        <v>7.3000000000000001E-3</v>
      </c>
    </row>
    <row r="26" spans="1:21" ht="21" x14ac:dyDescent="0.25">
      <c r="A26" s="3" t="s">
        <v>120</v>
      </c>
      <c r="C26" s="19">
        <v>0</v>
      </c>
      <c r="E26" s="19">
        <v>0</v>
      </c>
      <c r="G26" s="19">
        <v>0</v>
      </c>
      <c r="I26" s="19">
        <v>0</v>
      </c>
      <c r="K26" s="5">
        <v>0</v>
      </c>
      <c r="M26" s="19">
        <v>70000000</v>
      </c>
      <c r="N26" s="19"/>
      <c r="O26" s="19">
        <v>0</v>
      </c>
      <c r="P26" s="19"/>
      <c r="Q26" s="19">
        <v>-153662672</v>
      </c>
      <c r="S26" s="19">
        <v>-83662672</v>
      </c>
      <c r="U26" s="5">
        <v>-5.9999999999999995E-4</v>
      </c>
    </row>
    <row r="27" spans="1:21" ht="21" x14ac:dyDescent="0.25">
      <c r="A27" s="3" t="s">
        <v>190</v>
      </c>
      <c r="C27" s="19">
        <v>0</v>
      </c>
      <c r="E27" s="19">
        <v>0</v>
      </c>
      <c r="G27" s="19">
        <v>0</v>
      </c>
      <c r="I27" s="19">
        <v>0</v>
      </c>
      <c r="K27" s="5">
        <v>0</v>
      </c>
      <c r="M27" s="19">
        <v>0</v>
      </c>
      <c r="N27" s="19"/>
      <c r="O27" s="19">
        <v>0</v>
      </c>
      <c r="P27" s="19"/>
      <c r="Q27" s="19">
        <v>140377739</v>
      </c>
      <c r="S27" s="19">
        <v>140377739</v>
      </c>
      <c r="U27" s="5">
        <v>1E-3</v>
      </c>
    </row>
    <row r="28" spans="1:21" ht="21" x14ac:dyDescent="0.25">
      <c r="A28" s="3" t="s">
        <v>174</v>
      </c>
      <c r="C28" s="19">
        <v>0</v>
      </c>
      <c r="E28" s="19">
        <v>0</v>
      </c>
      <c r="G28" s="19">
        <v>0</v>
      </c>
      <c r="I28" s="19">
        <v>0</v>
      </c>
      <c r="K28" s="5">
        <v>0</v>
      </c>
      <c r="M28" s="19">
        <v>1502773438</v>
      </c>
      <c r="N28" s="19"/>
      <c r="O28" s="19">
        <v>0</v>
      </c>
      <c r="P28" s="19"/>
      <c r="Q28" s="19">
        <v>4188778773</v>
      </c>
      <c r="S28" s="19">
        <v>5691552211</v>
      </c>
      <c r="U28" s="5">
        <v>3.9800000000000002E-2</v>
      </c>
    </row>
    <row r="29" spans="1:21" ht="21" x14ac:dyDescent="0.25">
      <c r="A29" s="3" t="s">
        <v>130</v>
      </c>
      <c r="C29" s="19">
        <v>0</v>
      </c>
      <c r="E29" s="19">
        <v>0</v>
      </c>
      <c r="G29" s="19">
        <v>0</v>
      </c>
      <c r="I29" s="19">
        <v>0</v>
      </c>
      <c r="K29" s="5">
        <v>0</v>
      </c>
      <c r="M29" s="19">
        <v>0</v>
      </c>
      <c r="N29" s="19"/>
      <c r="O29" s="19">
        <v>0</v>
      </c>
      <c r="P29" s="19"/>
      <c r="Q29" s="19">
        <v>-1102898326</v>
      </c>
      <c r="S29" s="19">
        <v>-1102898326</v>
      </c>
      <c r="U29" s="5">
        <v>-7.7000000000000002E-3</v>
      </c>
    </row>
    <row r="30" spans="1:21" ht="21" x14ac:dyDescent="0.25">
      <c r="A30" s="3" t="s">
        <v>156</v>
      </c>
      <c r="C30" s="19">
        <v>0</v>
      </c>
      <c r="E30" s="19">
        <v>-573765660</v>
      </c>
      <c r="G30" s="19">
        <v>0</v>
      </c>
      <c r="I30" s="19">
        <v>-573765660</v>
      </c>
      <c r="K30" s="5">
        <v>-1.61E-2</v>
      </c>
      <c r="M30" s="19">
        <v>99900000</v>
      </c>
      <c r="N30" s="19"/>
      <c r="O30" s="19">
        <v>-1968639916</v>
      </c>
      <c r="P30" s="19"/>
      <c r="Q30" s="19">
        <v>-1853050460</v>
      </c>
      <c r="S30" s="19">
        <v>-3721790376</v>
      </c>
      <c r="U30" s="5">
        <v>-2.5999999999999999E-2</v>
      </c>
    </row>
    <row r="31" spans="1:21" ht="21" x14ac:dyDescent="0.25">
      <c r="A31" s="3" t="s">
        <v>142</v>
      </c>
      <c r="C31" s="19">
        <v>0</v>
      </c>
      <c r="E31" s="19">
        <v>344438325</v>
      </c>
      <c r="G31" s="19">
        <v>0</v>
      </c>
      <c r="I31" s="19">
        <v>344438325</v>
      </c>
      <c r="K31" s="5">
        <v>9.7000000000000003E-3</v>
      </c>
      <c r="M31" s="19">
        <v>635646259</v>
      </c>
      <c r="N31" s="19"/>
      <c r="O31" s="19">
        <v>696681270</v>
      </c>
      <c r="P31" s="19"/>
      <c r="Q31" s="19">
        <v>115310150</v>
      </c>
      <c r="S31" s="19">
        <v>1447637679</v>
      </c>
      <c r="U31" s="5">
        <v>1.01E-2</v>
      </c>
    </row>
    <row r="32" spans="1:21" ht="21" x14ac:dyDescent="0.25">
      <c r="A32" s="3" t="s">
        <v>161</v>
      </c>
      <c r="C32" s="19">
        <v>0</v>
      </c>
      <c r="E32" s="19">
        <v>0</v>
      </c>
      <c r="G32" s="19">
        <v>0</v>
      </c>
      <c r="I32" s="19">
        <v>0</v>
      </c>
      <c r="K32" s="5">
        <v>0</v>
      </c>
      <c r="M32" s="19">
        <v>0</v>
      </c>
      <c r="N32" s="19"/>
      <c r="O32" s="19">
        <v>0</v>
      </c>
      <c r="P32" s="19"/>
      <c r="Q32" s="19">
        <v>-747167873</v>
      </c>
      <c r="S32" s="19">
        <v>-747167873</v>
      </c>
      <c r="U32" s="5">
        <v>-5.1999999999999998E-3</v>
      </c>
    </row>
    <row r="33" spans="1:21" ht="21" x14ac:dyDescent="0.25">
      <c r="A33" s="3" t="s">
        <v>148</v>
      </c>
      <c r="C33" s="19">
        <v>0</v>
      </c>
      <c r="E33" s="19">
        <v>0</v>
      </c>
      <c r="G33" s="19">
        <v>0</v>
      </c>
      <c r="I33" s="19">
        <v>0</v>
      </c>
      <c r="K33" s="5">
        <v>0</v>
      </c>
      <c r="M33" s="19">
        <v>0</v>
      </c>
      <c r="N33" s="19"/>
      <c r="O33" s="19">
        <v>0</v>
      </c>
      <c r="P33" s="19"/>
      <c r="Q33" s="19">
        <v>795806198</v>
      </c>
      <c r="S33" s="19">
        <v>795806198</v>
      </c>
      <c r="U33" s="5">
        <v>5.5999999999999999E-3</v>
      </c>
    </row>
    <row r="34" spans="1:21" ht="21" x14ac:dyDescent="0.25">
      <c r="A34" s="3" t="s">
        <v>196</v>
      </c>
      <c r="C34" s="19">
        <v>0</v>
      </c>
      <c r="E34" s="19">
        <v>0</v>
      </c>
      <c r="G34" s="19">
        <v>0</v>
      </c>
      <c r="I34" s="19">
        <v>0</v>
      </c>
      <c r="K34" s="5">
        <v>0</v>
      </c>
      <c r="M34" s="19">
        <v>0</v>
      </c>
      <c r="N34" s="19"/>
      <c r="O34" s="19">
        <v>0</v>
      </c>
      <c r="P34" s="19"/>
      <c r="Q34" s="19">
        <v>3392008172</v>
      </c>
      <c r="S34" s="19">
        <v>3392008172</v>
      </c>
      <c r="U34" s="5">
        <v>2.3699999999999999E-2</v>
      </c>
    </row>
    <row r="35" spans="1:21" ht="21" x14ac:dyDescent="0.25">
      <c r="A35" s="3" t="s">
        <v>116</v>
      </c>
      <c r="C35" s="19">
        <v>0</v>
      </c>
      <c r="E35" s="19">
        <v>-175397367</v>
      </c>
      <c r="G35" s="19">
        <v>0</v>
      </c>
      <c r="I35" s="19">
        <v>-175397367</v>
      </c>
      <c r="K35" s="5">
        <v>-4.8999999999999998E-3</v>
      </c>
      <c r="M35" s="19">
        <v>125400000</v>
      </c>
      <c r="N35" s="19"/>
      <c r="O35" s="19">
        <v>-434386653</v>
      </c>
      <c r="P35" s="19"/>
      <c r="Q35" s="19">
        <v>-75001334</v>
      </c>
      <c r="S35" s="19">
        <v>-383987987</v>
      </c>
      <c r="U35" s="5">
        <v>-2.7000000000000001E-3</v>
      </c>
    </row>
    <row r="36" spans="1:21" ht="21" x14ac:dyDescent="0.25">
      <c r="A36" s="3" t="s">
        <v>110</v>
      </c>
      <c r="C36" s="19">
        <v>0</v>
      </c>
      <c r="E36" s="19">
        <v>-35885205</v>
      </c>
      <c r="G36" s="19">
        <v>0</v>
      </c>
      <c r="I36" s="19">
        <v>-35885205</v>
      </c>
      <c r="K36" s="5">
        <v>-1E-3</v>
      </c>
      <c r="M36" s="19">
        <v>10450000</v>
      </c>
      <c r="N36" s="19"/>
      <c r="O36" s="19">
        <v>-347961477</v>
      </c>
      <c r="P36" s="19"/>
      <c r="Q36" s="19">
        <v>-91766477</v>
      </c>
      <c r="S36" s="19">
        <v>-429277954</v>
      </c>
      <c r="U36" s="5">
        <v>-3.0000000000000001E-3</v>
      </c>
    </row>
    <row r="37" spans="1:21" ht="21" x14ac:dyDescent="0.25">
      <c r="A37" s="3" t="s">
        <v>153</v>
      </c>
      <c r="C37" s="19">
        <v>0</v>
      </c>
      <c r="E37" s="19">
        <v>0</v>
      </c>
      <c r="G37" s="19">
        <v>0</v>
      </c>
      <c r="I37" s="19">
        <v>0</v>
      </c>
      <c r="K37" s="5">
        <v>0</v>
      </c>
      <c r="M37" s="19">
        <v>0</v>
      </c>
      <c r="N37" s="19"/>
      <c r="O37" s="19">
        <v>0</v>
      </c>
      <c r="P37" s="19"/>
      <c r="Q37" s="19">
        <v>-2224958401</v>
      </c>
      <c r="S37" s="19">
        <v>-2224958401</v>
      </c>
      <c r="U37" s="5">
        <v>-1.55E-2</v>
      </c>
    </row>
    <row r="38" spans="1:21" ht="21" x14ac:dyDescent="0.25">
      <c r="A38" s="3" t="s">
        <v>117</v>
      </c>
      <c r="C38" s="19">
        <v>0</v>
      </c>
      <c r="E38" s="19">
        <v>-1321558765</v>
      </c>
      <c r="G38" s="19">
        <v>0</v>
      </c>
      <c r="I38" s="19">
        <v>-1321558765</v>
      </c>
      <c r="K38" s="5">
        <v>-3.7199999999999997E-2</v>
      </c>
      <c r="M38" s="19">
        <v>770000000</v>
      </c>
      <c r="N38" s="19"/>
      <c r="O38" s="19">
        <v>-1321558765</v>
      </c>
      <c r="P38" s="19"/>
      <c r="Q38" s="19">
        <v>-3110141771</v>
      </c>
      <c r="S38" s="19">
        <v>-3661700536</v>
      </c>
      <c r="U38" s="5">
        <v>-2.5600000000000001E-2</v>
      </c>
    </row>
    <row r="39" spans="1:21" ht="21" x14ac:dyDescent="0.25">
      <c r="A39" s="3" t="s">
        <v>132</v>
      </c>
      <c r="C39" s="19">
        <v>0</v>
      </c>
      <c r="E39" s="19">
        <v>0</v>
      </c>
      <c r="G39" s="19">
        <v>0</v>
      </c>
      <c r="I39" s="19">
        <v>0</v>
      </c>
      <c r="K39" s="5">
        <v>0</v>
      </c>
      <c r="M39" s="19">
        <v>0</v>
      </c>
      <c r="N39" s="19"/>
      <c r="O39" s="19">
        <v>0</v>
      </c>
      <c r="P39" s="19"/>
      <c r="Q39" s="19">
        <v>3125036831</v>
      </c>
      <c r="S39" s="19">
        <v>3125036831</v>
      </c>
      <c r="U39" s="5">
        <v>2.18E-2</v>
      </c>
    </row>
    <row r="40" spans="1:21" ht="21" x14ac:dyDescent="0.25">
      <c r="A40" s="3" t="s">
        <v>149</v>
      </c>
      <c r="C40" s="19">
        <v>0</v>
      </c>
      <c r="E40" s="19">
        <v>0</v>
      </c>
      <c r="G40" s="19">
        <v>0</v>
      </c>
      <c r="I40" s="19">
        <v>0</v>
      </c>
      <c r="K40" s="5">
        <v>0</v>
      </c>
      <c r="M40" s="19">
        <v>0</v>
      </c>
      <c r="N40" s="19"/>
      <c r="O40" s="19">
        <v>0</v>
      </c>
      <c r="P40" s="19"/>
      <c r="Q40" s="19">
        <v>-177722131</v>
      </c>
      <c r="S40" s="19">
        <v>-177722131</v>
      </c>
      <c r="U40" s="5">
        <v>-1.1999999999999999E-3</v>
      </c>
    </row>
    <row r="41" spans="1:21" ht="21" x14ac:dyDescent="0.25">
      <c r="A41" s="3" t="s">
        <v>118</v>
      </c>
      <c r="C41" s="19">
        <v>0</v>
      </c>
      <c r="E41" s="19">
        <v>0</v>
      </c>
      <c r="G41" s="19">
        <v>0</v>
      </c>
      <c r="I41" s="19">
        <v>0</v>
      </c>
      <c r="K41" s="5">
        <v>0</v>
      </c>
      <c r="M41" s="19">
        <v>0</v>
      </c>
      <c r="N41" s="19"/>
      <c r="O41" s="19">
        <v>0</v>
      </c>
      <c r="P41" s="19"/>
      <c r="Q41" s="19">
        <v>434968606</v>
      </c>
      <c r="S41" s="19">
        <v>434968606</v>
      </c>
      <c r="U41" s="5">
        <v>3.0000000000000001E-3</v>
      </c>
    </row>
    <row r="42" spans="1:21" ht="21" x14ac:dyDescent="0.25">
      <c r="A42" s="3" t="s">
        <v>150</v>
      </c>
      <c r="C42" s="19">
        <v>0</v>
      </c>
      <c r="E42" s="19">
        <v>0</v>
      </c>
      <c r="G42" s="19">
        <v>0</v>
      </c>
      <c r="I42" s="19">
        <v>0</v>
      </c>
      <c r="K42" s="5">
        <v>0</v>
      </c>
      <c r="M42" s="19">
        <v>0</v>
      </c>
      <c r="N42" s="19"/>
      <c r="O42" s="19">
        <v>0</v>
      </c>
      <c r="P42" s="19"/>
      <c r="Q42" s="19">
        <v>-2591635</v>
      </c>
      <c r="S42" s="19">
        <v>-2591635</v>
      </c>
      <c r="U42" s="5">
        <v>0</v>
      </c>
    </row>
    <row r="43" spans="1:21" ht="21" x14ac:dyDescent="0.25">
      <c r="A43" s="3" t="s">
        <v>229</v>
      </c>
      <c r="C43" s="19">
        <v>0</v>
      </c>
      <c r="E43" s="19">
        <v>0</v>
      </c>
      <c r="G43" s="19">
        <v>0</v>
      </c>
      <c r="I43" s="19">
        <v>0</v>
      </c>
      <c r="K43" s="5">
        <v>0</v>
      </c>
      <c r="M43" s="19">
        <v>0</v>
      </c>
      <c r="N43" s="19"/>
      <c r="O43" s="19">
        <v>0</v>
      </c>
      <c r="P43" s="19"/>
      <c r="Q43" s="19">
        <v>660070730</v>
      </c>
      <c r="S43" s="19">
        <v>660070730</v>
      </c>
      <c r="U43" s="5">
        <v>4.5999999999999999E-3</v>
      </c>
    </row>
    <row r="44" spans="1:21" ht="21" x14ac:dyDescent="0.25">
      <c r="A44" s="3" t="s">
        <v>111</v>
      </c>
      <c r="C44" s="19">
        <v>0</v>
      </c>
      <c r="E44" s="19">
        <v>0</v>
      </c>
      <c r="G44" s="19">
        <v>0</v>
      </c>
      <c r="I44" s="19">
        <v>0</v>
      </c>
      <c r="K44" s="5">
        <v>0</v>
      </c>
      <c r="M44" s="19">
        <v>0</v>
      </c>
      <c r="N44" s="19"/>
      <c r="O44" s="19">
        <v>0</v>
      </c>
      <c r="P44" s="19"/>
      <c r="Q44" s="19">
        <v>-48609027</v>
      </c>
      <c r="S44" s="19">
        <v>-48609027</v>
      </c>
      <c r="U44" s="5">
        <v>-2.9999999999999997E-4</v>
      </c>
    </row>
    <row r="45" spans="1:21" ht="21" x14ac:dyDescent="0.25">
      <c r="A45" s="3" t="s">
        <v>185</v>
      </c>
      <c r="C45" s="19">
        <v>0</v>
      </c>
      <c r="E45" s="19">
        <v>0</v>
      </c>
      <c r="G45" s="19">
        <v>0</v>
      </c>
      <c r="I45" s="19">
        <v>0</v>
      </c>
      <c r="K45" s="5">
        <v>0</v>
      </c>
      <c r="M45" s="19">
        <v>0</v>
      </c>
      <c r="N45" s="19"/>
      <c r="O45" s="19">
        <v>0</v>
      </c>
      <c r="P45" s="19"/>
      <c r="Q45" s="19">
        <v>1206041211</v>
      </c>
      <c r="S45" s="19">
        <v>1206041211</v>
      </c>
      <c r="U45" s="5">
        <v>8.3999999999999995E-3</v>
      </c>
    </row>
    <row r="46" spans="1:21" ht="21" x14ac:dyDescent="0.25">
      <c r="A46" s="3" t="s">
        <v>184</v>
      </c>
      <c r="C46" s="19">
        <v>0</v>
      </c>
      <c r="E46" s="19">
        <v>0</v>
      </c>
      <c r="G46" s="19">
        <v>0</v>
      </c>
      <c r="I46" s="19">
        <v>0</v>
      </c>
      <c r="K46" s="5">
        <v>0</v>
      </c>
      <c r="M46" s="19">
        <v>0</v>
      </c>
      <c r="N46" s="19"/>
      <c r="O46" s="19">
        <v>0</v>
      </c>
      <c r="P46" s="19"/>
      <c r="Q46" s="19">
        <v>1254268105</v>
      </c>
      <c r="S46" s="19">
        <v>1254268105</v>
      </c>
      <c r="U46" s="5">
        <v>8.8000000000000005E-3</v>
      </c>
    </row>
    <row r="47" spans="1:21" ht="21" x14ac:dyDescent="0.25">
      <c r="A47" s="3" t="s">
        <v>145</v>
      </c>
      <c r="C47" s="19">
        <v>0</v>
      </c>
      <c r="E47" s="19">
        <v>0</v>
      </c>
      <c r="G47" s="19">
        <v>0</v>
      </c>
      <c r="I47" s="19">
        <v>0</v>
      </c>
      <c r="K47" s="5">
        <v>0</v>
      </c>
      <c r="M47" s="19">
        <v>0</v>
      </c>
      <c r="N47" s="19"/>
      <c r="O47" s="19">
        <v>0</v>
      </c>
      <c r="P47" s="19"/>
      <c r="Q47" s="19">
        <v>2546309223</v>
      </c>
      <c r="S47" s="19">
        <v>2546309223</v>
      </c>
      <c r="U47" s="5">
        <v>1.78E-2</v>
      </c>
    </row>
    <row r="48" spans="1:21" ht="21" x14ac:dyDescent="0.25">
      <c r="A48" s="3" t="s">
        <v>154</v>
      </c>
      <c r="C48" s="19">
        <v>0</v>
      </c>
      <c r="E48" s="19">
        <v>0</v>
      </c>
      <c r="G48" s="19">
        <v>0</v>
      </c>
      <c r="I48" s="19">
        <v>0</v>
      </c>
      <c r="K48" s="5">
        <v>0</v>
      </c>
      <c r="M48" s="19">
        <v>0</v>
      </c>
      <c r="N48" s="19"/>
      <c r="O48" s="19">
        <v>0</v>
      </c>
      <c r="P48" s="19"/>
      <c r="Q48" s="19">
        <v>-113202269</v>
      </c>
      <c r="S48" s="19">
        <v>-113202269</v>
      </c>
      <c r="U48" s="5">
        <v>-8.0000000000000004E-4</v>
      </c>
    </row>
    <row r="49" spans="1:21" ht="21" x14ac:dyDescent="0.25">
      <c r="A49" s="3" t="s">
        <v>158</v>
      </c>
      <c r="C49" s="19">
        <v>0</v>
      </c>
      <c r="E49" s="19">
        <v>0</v>
      </c>
      <c r="G49" s="19">
        <v>0</v>
      </c>
      <c r="I49" s="19">
        <v>0</v>
      </c>
      <c r="K49" s="5">
        <v>0</v>
      </c>
      <c r="M49" s="19">
        <v>189000000</v>
      </c>
      <c r="N49" s="19"/>
      <c r="O49" s="19">
        <v>0</v>
      </c>
      <c r="P49" s="19"/>
      <c r="Q49" s="19">
        <v>800686603</v>
      </c>
      <c r="S49" s="19">
        <v>989686603</v>
      </c>
      <c r="U49" s="5">
        <v>6.8999999999999999E-3</v>
      </c>
    </row>
    <row r="50" spans="1:21" ht="21" x14ac:dyDescent="0.25">
      <c r="A50" s="3" t="s">
        <v>224</v>
      </c>
      <c r="C50" s="19">
        <v>0</v>
      </c>
      <c r="E50" s="19">
        <v>-286588594</v>
      </c>
      <c r="G50" s="19">
        <v>0</v>
      </c>
      <c r="I50" s="19">
        <v>-286588594</v>
      </c>
      <c r="K50" s="5">
        <v>-8.0999999999999996E-3</v>
      </c>
      <c r="M50" s="19">
        <v>0</v>
      </c>
      <c r="N50" s="19"/>
      <c r="O50" s="19">
        <v>1477469208</v>
      </c>
      <c r="P50" s="19"/>
      <c r="Q50" s="19">
        <v>1781057693</v>
      </c>
      <c r="S50" s="19">
        <v>3258526901</v>
      </c>
      <c r="U50" s="5">
        <v>2.2800000000000001E-2</v>
      </c>
    </row>
    <row r="51" spans="1:21" ht="21" x14ac:dyDescent="0.25">
      <c r="A51" s="3" t="s">
        <v>173</v>
      </c>
      <c r="C51" s="19">
        <v>0</v>
      </c>
      <c r="E51" s="19">
        <v>0</v>
      </c>
      <c r="G51" s="19">
        <v>0</v>
      </c>
      <c r="I51" s="19">
        <v>0</v>
      </c>
      <c r="K51" s="5">
        <v>0</v>
      </c>
      <c r="M51" s="19">
        <v>0</v>
      </c>
      <c r="N51" s="19"/>
      <c r="O51" s="19">
        <v>0</v>
      </c>
      <c r="P51" s="19"/>
      <c r="Q51" s="19">
        <v>68732624</v>
      </c>
      <c r="S51" s="19">
        <v>68732624</v>
      </c>
      <c r="U51" s="5">
        <v>5.0000000000000001E-4</v>
      </c>
    </row>
    <row r="52" spans="1:21" ht="21" x14ac:dyDescent="0.25">
      <c r="A52" s="3" t="s">
        <v>119</v>
      </c>
      <c r="C52" s="19">
        <v>0</v>
      </c>
      <c r="E52" s="19">
        <v>1316912420</v>
      </c>
      <c r="G52" s="19">
        <v>0</v>
      </c>
      <c r="I52" s="19">
        <v>1316912420</v>
      </c>
      <c r="K52" s="5">
        <v>3.6999999999999998E-2</v>
      </c>
      <c r="M52" s="19">
        <v>270000000</v>
      </c>
      <c r="N52" s="19"/>
      <c r="O52" s="19">
        <v>-564914943</v>
      </c>
      <c r="P52" s="19"/>
      <c r="Q52" s="19">
        <v>0</v>
      </c>
      <c r="S52" s="19">
        <v>-294914943</v>
      </c>
      <c r="U52" s="5">
        <v>-2.0999999999999999E-3</v>
      </c>
    </row>
    <row r="53" spans="1:21" ht="21" x14ac:dyDescent="0.25">
      <c r="A53" s="3" t="s">
        <v>228</v>
      </c>
      <c r="C53" s="19">
        <v>231668506</v>
      </c>
      <c r="E53" s="19">
        <v>-155524668</v>
      </c>
      <c r="G53" s="19">
        <v>0</v>
      </c>
      <c r="I53" s="19">
        <v>76143838</v>
      </c>
      <c r="K53" s="5">
        <v>2.0999999999999999E-3</v>
      </c>
      <c r="M53" s="19">
        <v>231668506</v>
      </c>
      <c r="N53" s="19"/>
      <c r="O53" s="19">
        <v>-882000330</v>
      </c>
      <c r="P53" s="19"/>
      <c r="Q53" s="19">
        <v>0</v>
      </c>
      <c r="S53" s="19">
        <v>-650331824</v>
      </c>
      <c r="U53" s="5">
        <v>-4.4999999999999997E-3</v>
      </c>
    </row>
    <row r="54" spans="1:21" ht="21" x14ac:dyDescent="0.25">
      <c r="A54" s="3" t="s">
        <v>191</v>
      </c>
      <c r="C54" s="19">
        <v>0</v>
      </c>
      <c r="E54" s="19">
        <v>1535585676</v>
      </c>
      <c r="G54" s="19">
        <v>0</v>
      </c>
      <c r="I54" s="19">
        <v>1535585676</v>
      </c>
      <c r="K54" s="5">
        <v>4.3200000000000002E-2</v>
      </c>
      <c r="M54" s="19">
        <v>639619048</v>
      </c>
      <c r="N54" s="19"/>
      <c r="O54" s="19">
        <v>-1329651983</v>
      </c>
      <c r="P54" s="19"/>
      <c r="Q54" s="19">
        <v>0</v>
      </c>
      <c r="S54" s="19">
        <v>-690032935</v>
      </c>
      <c r="U54" s="5">
        <v>-4.7999999999999996E-3</v>
      </c>
    </row>
    <row r="55" spans="1:21" ht="21" x14ac:dyDescent="0.25">
      <c r="A55" s="3" t="s">
        <v>157</v>
      </c>
      <c r="C55" s="19">
        <v>0</v>
      </c>
      <c r="E55" s="19">
        <v>1134409860</v>
      </c>
      <c r="G55" s="19">
        <v>0</v>
      </c>
      <c r="I55" s="19">
        <v>1134409860</v>
      </c>
      <c r="K55" s="5">
        <v>3.1899999999999998E-2</v>
      </c>
      <c r="M55" s="19">
        <v>1200000000</v>
      </c>
      <c r="N55" s="19"/>
      <c r="O55" s="19">
        <v>4323035736</v>
      </c>
      <c r="P55" s="19"/>
      <c r="Q55" s="19">
        <v>0</v>
      </c>
      <c r="S55" s="19">
        <v>5523035736</v>
      </c>
      <c r="U55" s="5">
        <v>3.8600000000000002E-2</v>
      </c>
    </row>
    <row r="56" spans="1:21" ht="21" x14ac:dyDescent="0.25">
      <c r="A56" s="3" t="s">
        <v>227</v>
      </c>
      <c r="C56" s="19">
        <v>0</v>
      </c>
      <c r="E56" s="19">
        <v>690864750</v>
      </c>
      <c r="G56" s="19">
        <v>0</v>
      </c>
      <c r="I56" s="19">
        <v>690864750</v>
      </c>
      <c r="K56" s="5">
        <v>1.9400000000000001E-2</v>
      </c>
      <c r="M56" s="19">
        <v>0</v>
      </c>
      <c r="N56" s="19"/>
      <c r="O56" s="19">
        <v>-358887815</v>
      </c>
      <c r="P56" s="19"/>
      <c r="Q56" s="19">
        <v>0</v>
      </c>
      <c r="S56" s="19">
        <v>-358887815</v>
      </c>
      <c r="U56" s="5">
        <v>-2.5000000000000001E-3</v>
      </c>
    </row>
    <row r="57" spans="1:21" ht="21" x14ac:dyDescent="0.25">
      <c r="A57" s="3" t="s">
        <v>197</v>
      </c>
      <c r="C57" s="19">
        <v>0</v>
      </c>
      <c r="E57" s="19">
        <v>357842731</v>
      </c>
      <c r="G57" s="19">
        <v>0</v>
      </c>
      <c r="I57" s="19">
        <v>357842731</v>
      </c>
      <c r="K57" s="5">
        <v>1.01E-2</v>
      </c>
      <c r="M57" s="19">
        <v>0</v>
      </c>
      <c r="N57" s="19"/>
      <c r="O57" s="19">
        <v>-326053623</v>
      </c>
      <c r="P57" s="19"/>
      <c r="Q57" s="19">
        <v>0</v>
      </c>
      <c r="S57" s="19">
        <v>-326053623</v>
      </c>
      <c r="U57" s="5">
        <v>-2.3E-3</v>
      </c>
    </row>
    <row r="58" spans="1:21" ht="21" x14ac:dyDescent="0.25">
      <c r="A58" s="3" t="s">
        <v>193</v>
      </c>
      <c r="C58" s="19">
        <v>0</v>
      </c>
      <c r="E58" s="19">
        <v>125734840</v>
      </c>
      <c r="G58" s="19">
        <v>0</v>
      </c>
      <c r="I58" s="19">
        <v>125734840</v>
      </c>
      <c r="K58" s="5">
        <v>3.5000000000000001E-3</v>
      </c>
      <c r="M58" s="19">
        <v>0</v>
      </c>
      <c r="N58" s="19"/>
      <c r="O58" s="19">
        <v>-33525115</v>
      </c>
      <c r="P58" s="19"/>
      <c r="Q58" s="19">
        <v>0</v>
      </c>
      <c r="S58" s="19">
        <v>-33525115</v>
      </c>
      <c r="U58" s="5">
        <v>-2.0000000000000001E-4</v>
      </c>
    </row>
    <row r="59" spans="1:21" ht="21" x14ac:dyDescent="0.25">
      <c r="A59" s="3" t="s">
        <v>253</v>
      </c>
      <c r="C59" s="19">
        <v>0</v>
      </c>
      <c r="E59" s="19">
        <v>-84447805</v>
      </c>
      <c r="G59" s="19">
        <v>0</v>
      </c>
      <c r="I59" s="19">
        <v>-84447805</v>
      </c>
      <c r="K59" s="5">
        <v>-2.3999999999999998E-3</v>
      </c>
      <c r="M59" s="19">
        <v>0</v>
      </c>
      <c r="N59" s="19"/>
      <c r="O59" s="19">
        <v>-84447805</v>
      </c>
      <c r="P59" s="19"/>
      <c r="Q59" s="19">
        <v>0</v>
      </c>
      <c r="S59" s="19">
        <v>-84447805</v>
      </c>
      <c r="U59" s="5">
        <v>-5.9999999999999995E-4</v>
      </c>
    </row>
    <row r="60" spans="1:21" ht="21" x14ac:dyDescent="0.25">
      <c r="A60" s="3" t="s">
        <v>252</v>
      </c>
      <c r="C60" s="19">
        <v>0</v>
      </c>
      <c r="E60" s="19">
        <v>-1440444574</v>
      </c>
      <c r="G60" s="19">
        <v>0</v>
      </c>
      <c r="I60" s="19">
        <v>-1440444574</v>
      </c>
      <c r="K60" s="5">
        <v>-4.0500000000000001E-2</v>
      </c>
      <c r="M60" s="19">
        <v>0</v>
      </c>
      <c r="N60" s="19"/>
      <c r="O60" s="19">
        <v>-1440444574</v>
      </c>
      <c r="P60" s="19"/>
      <c r="Q60" s="19">
        <v>0</v>
      </c>
      <c r="S60" s="19">
        <v>-1440444574</v>
      </c>
      <c r="U60" s="5">
        <v>-1.01E-2</v>
      </c>
    </row>
    <row r="61" spans="1:21" ht="21" x14ac:dyDescent="0.25">
      <c r="A61" s="3" t="s">
        <v>186</v>
      </c>
      <c r="C61" s="19">
        <v>0</v>
      </c>
      <c r="E61" s="19">
        <v>775746858</v>
      </c>
      <c r="G61" s="19">
        <v>0</v>
      </c>
      <c r="I61" s="19">
        <v>775746858</v>
      </c>
      <c r="K61" s="5">
        <v>2.18E-2</v>
      </c>
      <c r="M61" s="19">
        <v>0</v>
      </c>
      <c r="N61" s="19"/>
      <c r="O61" s="19">
        <v>3195314234</v>
      </c>
      <c r="P61" s="19"/>
      <c r="Q61" s="19">
        <v>0</v>
      </c>
      <c r="S61" s="19">
        <v>3195314234</v>
      </c>
      <c r="U61" s="5">
        <v>2.23E-2</v>
      </c>
    </row>
    <row r="62" spans="1:21" ht="21" x14ac:dyDescent="0.25">
      <c r="A62" s="3" t="s">
        <v>194</v>
      </c>
      <c r="C62" s="19">
        <v>0</v>
      </c>
      <c r="E62" s="19">
        <v>416572061</v>
      </c>
      <c r="G62" s="19">
        <v>0</v>
      </c>
      <c r="I62" s="19">
        <v>416572061</v>
      </c>
      <c r="K62" s="5">
        <v>1.17E-2</v>
      </c>
      <c r="M62" s="19">
        <v>0</v>
      </c>
      <c r="N62" s="19"/>
      <c r="O62" s="19">
        <v>53585455</v>
      </c>
      <c r="P62" s="19"/>
      <c r="Q62" s="19">
        <v>0</v>
      </c>
      <c r="S62" s="19">
        <v>53585455</v>
      </c>
      <c r="U62" s="5">
        <v>4.0000000000000002E-4</v>
      </c>
    </row>
    <row r="63" spans="1:21" ht="21" x14ac:dyDescent="0.25">
      <c r="A63" s="3" t="s">
        <v>189</v>
      </c>
      <c r="C63" s="19">
        <v>0</v>
      </c>
      <c r="E63" s="19">
        <v>0</v>
      </c>
      <c r="G63" s="19">
        <v>0</v>
      </c>
      <c r="I63" s="19">
        <v>0</v>
      </c>
      <c r="K63" s="5">
        <v>0</v>
      </c>
      <c r="M63" s="19">
        <v>0</v>
      </c>
      <c r="N63" s="19"/>
      <c r="O63" s="19">
        <v>604983494</v>
      </c>
      <c r="P63" s="19"/>
      <c r="Q63" s="19">
        <v>0</v>
      </c>
      <c r="S63" s="19">
        <v>604983494</v>
      </c>
      <c r="U63" s="5">
        <v>4.1999999999999997E-3</v>
      </c>
    </row>
    <row r="64" spans="1:21" ht="21.75" thickBot="1" x14ac:dyDescent="0.3">
      <c r="A64" s="3" t="s">
        <v>69</v>
      </c>
      <c r="C64" s="21">
        <f>SUM(C9:C63)</f>
        <v>231668506</v>
      </c>
      <c r="E64" s="21">
        <f>SUM(E9:E63)</f>
        <v>7095952081</v>
      </c>
      <c r="G64" s="21">
        <f>SUM(G9:G63)</f>
        <v>12033020825</v>
      </c>
      <c r="I64" s="21">
        <f>SUM(I9:I63)</f>
        <v>19360641412</v>
      </c>
      <c r="K64" s="7">
        <f>SUM(K9:K63)</f>
        <v>0.54459999999999997</v>
      </c>
      <c r="M64" s="6">
        <f>SUM(M9:M63)</f>
        <v>10681394417</v>
      </c>
      <c r="O64" s="6">
        <f>SUM(O9:O63)</f>
        <v>14342477887</v>
      </c>
      <c r="Q64" s="6">
        <f>SUM(Q9:Q63)</f>
        <v>19736755069</v>
      </c>
      <c r="S64" s="21">
        <f>SUM(S9:S63)</f>
        <v>44760627373</v>
      </c>
      <c r="U64" s="7">
        <f>SUM(U9:U63)</f>
        <v>0.31299999999999994</v>
      </c>
    </row>
    <row r="65" ht="19.5" thickTop="1" x14ac:dyDescent="0.25"/>
  </sheetData>
  <sortState ref="A9:U62">
    <sortCondition descending="1" ref="S9:S62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scale="3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rightToLeft="1" view="pageBreakPreview" topLeftCell="A16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19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0" x14ac:dyDescent="0.25">
      <c r="A3" s="47" t="s">
        <v>44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17" customFormat="1" ht="25.5" x14ac:dyDescent="0.45">
      <c r="A5" s="46" t="s">
        <v>89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7" spans="1:17" ht="30.75" thickBot="1" x14ac:dyDescent="0.3">
      <c r="A7" s="48" t="s">
        <v>48</v>
      </c>
      <c r="C7" s="53" t="s">
        <v>46</v>
      </c>
      <c r="D7" s="53" t="s">
        <v>46</v>
      </c>
      <c r="E7" s="53" t="s">
        <v>46</v>
      </c>
      <c r="F7" s="53" t="s">
        <v>46</v>
      </c>
      <c r="G7" s="53" t="s">
        <v>46</v>
      </c>
      <c r="H7" s="53" t="s">
        <v>46</v>
      </c>
      <c r="I7" s="53" t="s">
        <v>46</v>
      </c>
      <c r="K7" s="53" t="s">
        <v>47</v>
      </c>
      <c r="L7" s="53" t="s">
        <v>47</v>
      </c>
      <c r="M7" s="53" t="s">
        <v>47</v>
      </c>
      <c r="N7" s="53" t="s">
        <v>47</v>
      </c>
      <c r="O7" s="53" t="s">
        <v>47</v>
      </c>
      <c r="P7" s="53" t="s">
        <v>47</v>
      </c>
      <c r="Q7" s="53" t="s">
        <v>47</v>
      </c>
    </row>
    <row r="8" spans="1:17" ht="30.75" thickBot="1" x14ac:dyDescent="0.3">
      <c r="A8" s="53" t="s">
        <v>48</v>
      </c>
      <c r="C8" s="52" t="s">
        <v>68</v>
      </c>
      <c r="D8" s="11"/>
      <c r="E8" s="52" t="s">
        <v>65</v>
      </c>
      <c r="F8" s="11"/>
      <c r="G8" s="52" t="s">
        <v>66</v>
      </c>
      <c r="H8" s="11"/>
      <c r="I8" s="52" t="s">
        <v>69</v>
      </c>
      <c r="K8" s="52" t="s">
        <v>68</v>
      </c>
      <c r="L8" s="11"/>
      <c r="M8" s="63" t="s">
        <v>65</v>
      </c>
      <c r="N8" s="11"/>
      <c r="O8" s="52" t="s">
        <v>66</v>
      </c>
      <c r="P8" s="11"/>
      <c r="Q8" s="52" t="s">
        <v>69</v>
      </c>
    </row>
    <row r="9" spans="1:17" ht="21" x14ac:dyDescent="0.25">
      <c r="A9" s="3" t="s">
        <v>231</v>
      </c>
      <c r="C9" s="19">
        <v>0</v>
      </c>
      <c r="D9" s="19"/>
      <c r="E9" s="19">
        <v>-17001033</v>
      </c>
      <c r="F9" s="19"/>
      <c r="G9" s="19">
        <v>70180747</v>
      </c>
      <c r="H9" s="19"/>
      <c r="I9" s="19">
        <v>53179714</v>
      </c>
      <c r="K9" s="28">
        <v>0</v>
      </c>
      <c r="M9" s="19">
        <v>0</v>
      </c>
      <c r="N9" s="19"/>
      <c r="O9" s="19">
        <v>70180747</v>
      </c>
      <c r="P9" s="19"/>
      <c r="Q9" s="19">
        <v>70180747</v>
      </c>
    </row>
    <row r="10" spans="1:17" ht="21" x14ac:dyDescent="0.25">
      <c r="A10" s="3" t="s">
        <v>166</v>
      </c>
      <c r="C10" s="19">
        <v>0</v>
      </c>
      <c r="D10" s="19"/>
      <c r="E10" s="19">
        <v>0</v>
      </c>
      <c r="F10" s="19"/>
      <c r="G10" s="19">
        <v>0</v>
      </c>
      <c r="H10" s="19"/>
      <c r="I10" s="19">
        <v>0</v>
      </c>
      <c r="K10" s="28">
        <v>280250</v>
      </c>
      <c r="M10" s="19">
        <v>0</v>
      </c>
      <c r="N10" s="19"/>
      <c r="O10" s="19">
        <v>-2250848</v>
      </c>
      <c r="P10" s="19"/>
      <c r="Q10" s="19">
        <v>-1970598</v>
      </c>
    </row>
    <row r="11" spans="1:17" ht="21" x14ac:dyDescent="0.25">
      <c r="A11" s="3" t="s">
        <v>113</v>
      </c>
      <c r="C11" s="19">
        <v>0</v>
      </c>
      <c r="D11" s="19"/>
      <c r="E11" s="19">
        <v>0</v>
      </c>
      <c r="F11" s="19"/>
      <c r="G11" s="19">
        <v>0</v>
      </c>
      <c r="H11" s="19"/>
      <c r="I11" s="19">
        <v>0</v>
      </c>
      <c r="K11" s="28">
        <v>1142845210</v>
      </c>
      <c r="M11" s="19">
        <v>0</v>
      </c>
      <c r="N11" s="19"/>
      <c r="O11" s="19">
        <v>5</v>
      </c>
      <c r="P11" s="19"/>
      <c r="Q11" s="19">
        <v>1142845215</v>
      </c>
    </row>
    <row r="12" spans="1:17" ht="21" x14ac:dyDescent="0.25">
      <c r="A12" s="3" t="s">
        <v>176</v>
      </c>
      <c r="C12" s="19">
        <v>0</v>
      </c>
      <c r="D12" s="19"/>
      <c r="E12" s="19">
        <v>0</v>
      </c>
      <c r="F12" s="19"/>
      <c r="G12" s="19">
        <v>0</v>
      </c>
      <c r="H12" s="19"/>
      <c r="I12" s="19">
        <v>0</v>
      </c>
      <c r="K12" s="28">
        <v>0</v>
      </c>
      <c r="M12" s="19">
        <v>0</v>
      </c>
      <c r="N12" s="19"/>
      <c r="O12" s="19">
        <v>2723630</v>
      </c>
      <c r="P12" s="19"/>
      <c r="Q12" s="19">
        <v>2723630</v>
      </c>
    </row>
    <row r="13" spans="1:17" ht="21" x14ac:dyDescent="0.25">
      <c r="A13" s="3" t="s">
        <v>178</v>
      </c>
      <c r="C13" s="19">
        <v>0</v>
      </c>
      <c r="D13" s="19"/>
      <c r="E13" s="19">
        <v>0</v>
      </c>
      <c r="F13" s="19"/>
      <c r="G13" s="19">
        <v>0</v>
      </c>
      <c r="H13" s="19"/>
      <c r="I13" s="19">
        <v>0</v>
      </c>
      <c r="K13" s="28">
        <v>0</v>
      </c>
      <c r="M13" s="19">
        <v>0</v>
      </c>
      <c r="N13" s="19"/>
      <c r="O13" s="19">
        <v>109644993</v>
      </c>
      <c r="P13" s="19"/>
      <c r="Q13" s="19">
        <v>109644993</v>
      </c>
    </row>
    <row r="14" spans="1:17" ht="21" x14ac:dyDescent="0.25">
      <c r="A14" s="3" t="s">
        <v>179</v>
      </c>
      <c r="C14" s="19">
        <v>0</v>
      </c>
      <c r="D14" s="19"/>
      <c r="E14" s="19">
        <v>0</v>
      </c>
      <c r="F14" s="19"/>
      <c r="G14" s="19">
        <v>0</v>
      </c>
      <c r="H14" s="19"/>
      <c r="I14" s="19">
        <v>0</v>
      </c>
      <c r="K14" s="28">
        <v>0</v>
      </c>
      <c r="M14" s="19">
        <v>0</v>
      </c>
      <c r="N14" s="19"/>
      <c r="O14" s="19">
        <v>41422623</v>
      </c>
      <c r="P14" s="19"/>
      <c r="Q14" s="19">
        <v>41422623</v>
      </c>
    </row>
    <row r="15" spans="1:17" ht="21" x14ac:dyDescent="0.25">
      <c r="A15" s="3" t="s">
        <v>95</v>
      </c>
      <c r="C15" s="19">
        <v>0</v>
      </c>
      <c r="D15" s="19"/>
      <c r="E15" s="19">
        <v>0</v>
      </c>
      <c r="F15" s="19"/>
      <c r="G15" s="19">
        <v>0</v>
      </c>
      <c r="H15" s="19"/>
      <c r="I15" s="19">
        <v>0</v>
      </c>
      <c r="K15" s="28">
        <v>0</v>
      </c>
      <c r="M15" s="19">
        <v>0</v>
      </c>
      <c r="N15" s="19"/>
      <c r="O15" s="19">
        <v>-314019162</v>
      </c>
      <c r="P15" s="19"/>
      <c r="Q15" s="19">
        <v>-314019162</v>
      </c>
    </row>
    <row r="16" spans="1:17" ht="21" x14ac:dyDescent="0.25">
      <c r="A16" s="3" t="s">
        <v>180</v>
      </c>
      <c r="C16" s="19">
        <v>0</v>
      </c>
      <c r="D16" s="19"/>
      <c r="E16" s="19">
        <v>0</v>
      </c>
      <c r="F16" s="19"/>
      <c r="G16" s="19">
        <v>0</v>
      </c>
      <c r="H16" s="19"/>
      <c r="I16" s="19">
        <v>0</v>
      </c>
      <c r="K16" s="28">
        <v>0</v>
      </c>
      <c r="M16" s="19">
        <v>0</v>
      </c>
      <c r="N16" s="19"/>
      <c r="O16" s="19">
        <v>66037917</v>
      </c>
      <c r="P16" s="19"/>
      <c r="Q16" s="19">
        <v>66037917</v>
      </c>
    </row>
    <row r="17" spans="1:17" ht="21" x14ac:dyDescent="0.25">
      <c r="A17" s="3" t="s">
        <v>177</v>
      </c>
      <c r="C17" s="19">
        <v>0</v>
      </c>
      <c r="D17" s="19"/>
      <c r="E17" s="19">
        <v>0</v>
      </c>
      <c r="F17" s="19"/>
      <c r="G17" s="19">
        <v>0</v>
      </c>
      <c r="H17" s="19"/>
      <c r="I17" s="19">
        <v>0</v>
      </c>
      <c r="K17" s="28">
        <v>0</v>
      </c>
      <c r="M17" s="19">
        <v>0</v>
      </c>
      <c r="N17" s="19"/>
      <c r="O17" s="19">
        <v>10931331</v>
      </c>
      <c r="P17" s="19"/>
      <c r="Q17" s="19">
        <v>10931331</v>
      </c>
    </row>
    <row r="18" spans="1:17" ht="21" x14ac:dyDescent="0.25">
      <c r="A18" s="3" t="s">
        <v>175</v>
      </c>
      <c r="C18" s="19">
        <v>0</v>
      </c>
      <c r="D18" s="19"/>
      <c r="E18" s="19">
        <v>7770544</v>
      </c>
      <c r="F18" s="19"/>
      <c r="G18" s="19">
        <v>0</v>
      </c>
      <c r="H18" s="19"/>
      <c r="I18" s="19">
        <v>7770544</v>
      </c>
      <c r="K18" s="28">
        <v>0</v>
      </c>
      <c r="M18" s="19">
        <v>12145011</v>
      </c>
      <c r="N18" s="19"/>
      <c r="O18" s="19">
        <v>1017088</v>
      </c>
      <c r="P18" s="19"/>
      <c r="Q18" s="19">
        <v>13162099</v>
      </c>
    </row>
    <row r="19" spans="1:17" ht="21" x14ac:dyDescent="0.25">
      <c r="A19" s="3" t="s">
        <v>122</v>
      </c>
      <c r="C19" s="19">
        <v>2945697589</v>
      </c>
      <c r="D19" s="19"/>
      <c r="E19" s="19">
        <v>2420489869</v>
      </c>
      <c r="F19" s="19"/>
      <c r="G19" s="19">
        <v>0</v>
      </c>
      <c r="H19" s="19"/>
      <c r="I19" s="19">
        <v>5366187458</v>
      </c>
      <c r="K19" s="28">
        <v>22813410934</v>
      </c>
      <c r="M19" s="19">
        <v>-7393534814</v>
      </c>
      <c r="N19" s="19"/>
      <c r="O19" s="19">
        <v>-994032228</v>
      </c>
      <c r="P19" s="19"/>
      <c r="Q19" s="19">
        <v>14425843892</v>
      </c>
    </row>
    <row r="20" spans="1:17" ht="21" x14ac:dyDescent="0.25">
      <c r="A20" s="3" t="s">
        <v>168</v>
      </c>
      <c r="C20" s="19">
        <v>0</v>
      </c>
      <c r="D20" s="19"/>
      <c r="E20" s="19">
        <v>0</v>
      </c>
      <c r="F20" s="19"/>
      <c r="G20" s="19">
        <v>0</v>
      </c>
      <c r="H20" s="19"/>
      <c r="I20" s="19">
        <v>0</v>
      </c>
      <c r="K20" s="28">
        <v>37994844</v>
      </c>
      <c r="M20" s="19">
        <v>0</v>
      </c>
      <c r="N20" s="19"/>
      <c r="O20" s="19">
        <v>6830585</v>
      </c>
      <c r="P20" s="19"/>
      <c r="Q20" s="19">
        <v>44825429</v>
      </c>
    </row>
    <row r="21" spans="1:17" ht="21" x14ac:dyDescent="0.25">
      <c r="A21" s="3" t="s">
        <v>143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v>0</v>
      </c>
      <c r="K21" s="28">
        <v>0</v>
      </c>
      <c r="M21" s="19">
        <v>0</v>
      </c>
      <c r="N21" s="19"/>
      <c r="O21" s="19">
        <v>12546484</v>
      </c>
      <c r="P21" s="19"/>
      <c r="Q21" s="19">
        <v>12546484</v>
      </c>
    </row>
    <row r="22" spans="1:17" ht="21" x14ac:dyDescent="0.25">
      <c r="A22" s="3" t="s">
        <v>146</v>
      </c>
      <c r="C22" s="19">
        <v>0</v>
      </c>
      <c r="D22" s="19"/>
      <c r="E22" s="19">
        <v>0</v>
      </c>
      <c r="F22" s="19"/>
      <c r="G22" s="19">
        <v>0</v>
      </c>
      <c r="H22" s="19"/>
      <c r="I22" s="19">
        <v>0</v>
      </c>
      <c r="K22" s="28">
        <v>0</v>
      </c>
      <c r="M22" s="19">
        <v>0</v>
      </c>
      <c r="N22" s="19"/>
      <c r="O22" s="19">
        <v>3104370173</v>
      </c>
      <c r="P22" s="19"/>
      <c r="Q22" s="19">
        <v>3104370173</v>
      </c>
    </row>
    <row r="23" spans="1:17" ht="21" x14ac:dyDescent="0.25">
      <c r="A23" s="3" t="s">
        <v>162</v>
      </c>
      <c r="C23" s="19">
        <v>0</v>
      </c>
      <c r="D23" s="19"/>
      <c r="E23" s="19">
        <v>0</v>
      </c>
      <c r="F23" s="19"/>
      <c r="G23" s="19">
        <v>0</v>
      </c>
      <c r="H23" s="19"/>
      <c r="I23" s="19">
        <v>0</v>
      </c>
      <c r="K23" s="28">
        <v>0</v>
      </c>
      <c r="M23" s="19">
        <v>0</v>
      </c>
      <c r="N23" s="19"/>
      <c r="O23" s="19">
        <v>62854275</v>
      </c>
      <c r="P23" s="19"/>
      <c r="Q23" s="19">
        <v>62854275</v>
      </c>
    </row>
    <row r="24" spans="1:17" ht="21" x14ac:dyDescent="0.25">
      <c r="A24" s="3" t="s">
        <v>134</v>
      </c>
      <c r="C24" s="19">
        <v>2206219935</v>
      </c>
      <c r="D24" s="19"/>
      <c r="E24" s="19">
        <v>0</v>
      </c>
      <c r="F24" s="19"/>
      <c r="G24" s="19">
        <v>0</v>
      </c>
      <c r="H24" s="19"/>
      <c r="I24" s="19">
        <v>2206219935</v>
      </c>
      <c r="K24" s="28">
        <v>15765080118</v>
      </c>
      <c r="M24" s="19">
        <v>0</v>
      </c>
      <c r="N24" s="19"/>
      <c r="O24" s="19">
        <v>0</v>
      </c>
      <c r="P24" s="19"/>
      <c r="Q24" s="19">
        <v>15765080118</v>
      </c>
    </row>
    <row r="25" spans="1:17" ht="21" x14ac:dyDescent="0.25">
      <c r="A25" s="3" t="s">
        <v>147</v>
      </c>
      <c r="C25" s="19">
        <v>1825915575</v>
      </c>
      <c r="D25" s="19"/>
      <c r="E25" s="19">
        <v>0</v>
      </c>
      <c r="F25" s="19"/>
      <c r="G25" s="19">
        <v>0</v>
      </c>
      <c r="H25" s="19"/>
      <c r="I25" s="19">
        <v>1825915575</v>
      </c>
      <c r="K25" s="28">
        <v>13936728208</v>
      </c>
      <c r="M25" s="19">
        <v>-3329769812</v>
      </c>
      <c r="N25" s="19"/>
      <c r="O25" s="19">
        <v>0</v>
      </c>
      <c r="P25" s="19"/>
      <c r="Q25" s="19">
        <v>10606958396</v>
      </c>
    </row>
    <row r="26" spans="1:17" ht="21" x14ac:dyDescent="0.25">
      <c r="A26" s="3" t="s">
        <v>234</v>
      </c>
      <c r="C26" s="19">
        <v>0</v>
      </c>
      <c r="D26" s="19"/>
      <c r="E26" s="19">
        <v>36258426</v>
      </c>
      <c r="F26" s="19"/>
      <c r="G26" s="19">
        <v>0</v>
      </c>
      <c r="H26" s="19"/>
      <c r="I26" s="19">
        <v>36258426</v>
      </c>
      <c r="K26" s="28">
        <v>0</v>
      </c>
      <c r="M26" s="19">
        <v>-14533304</v>
      </c>
      <c r="N26" s="19"/>
      <c r="O26" s="19">
        <v>0</v>
      </c>
      <c r="P26" s="19"/>
      <c r="Q26" s="19">
        <v>-14533304</v>
      </c>
    </row>
    <row r="27" spans="1:17" ht="21" x14ac:dyDescent="0.25">
      <c r="A27" s="3" t="s">
        <v>235</v>
      </c>
      <c r="C27" s="19">
        <v>0</v>
      </c>
      <c r="D27" s="19"/>
      <c r="E27" s="19">
        <v>36373406</v>
      </c>
      <c r="F27" s="19"/>
      <c r="G27" s="19">
        <v>0</v>
      </c>
      <c r="H27" s="19"/>
      <c r="I27" s="19">
        <v>36373406</v>
      </c>
      <c r="K27" s="28">
        <v>0</v>
      </c>
      <c r="M27" s="19">
        <v>2219741</v>
      </c>
      <c r="N27" s="19"/>
      <c r="O27" s="19">
        <v>0</v>
      </c>
      <c r="P27" s="19"/>
      <c r="Q27" s="19">
        <v>2219741</v>
      </c>
    </row>
    <row r="28" spans="1:17" ht="21" x14ac:dyDescent="0.25">
      <c r="A28" s="3" t="s">
        <v>236</v>
      </c>
      <c r="C28" s="19">
        <v>0</v>
      </c>
      <c r="D28" s="19"/>
      <c r="E28" s="19">
        <v>83950056</v>
      </c>
      <c r="F28" s="19"/>
      <c r="G28" s="19">
        <v>0</v>
      </c>
      <c r="H28" s="19"/>
      <c r="I28" s="19">
        <v>83950056</v>
      </c>
      <c r="K28" s="28">
        <v>0</v>
      </c>
      <c r="M28" s="19">
        <v>-108043039</v>
      </c>
      <c r="N28" s="19"/>
      <c r="O28" s="19">
        <v>0</v>
      </c>
      <c r="P28" s="19"/>
      <c r="Q28" s="19">
        <v>-108043039</v>
      </c>
    </row>
    <row r="29" spans="1:17" ht="21" x14ac:dyDescent="0.25">
      <c r="A29" s="3" t="s">
        <v>232</v>
      </c>
      <c r="C29" s="19">
        <v>0</v>
      </c>
      <c r="D29" s="19"/>
      <c r="E29" s="19">
        <v>37520339</v>
      </c>
      <c r="F29" s="19"/>
      <c r="G29" s="19">
        <v>0</v>
      </c>
      <c r="H29" s="19"/>
      <c r="I29" s="19">
        <v>37520339</v>
      </c>
      <c r="K29" s="28">
        <v>0</v>
      </c>
      <c r="M29" s="19">
        <v>-549938026</v>
      </c>
      <c r="N29" s="19"/>
      <c r="O29" s="19">
        <v>0</v>
      </c>
      <c r="P29" s="19"/>
      <c r="Q29" s="19">
        <v>-549938026</v>
      </c>
    </row>
    <row r="30" spans="1:17" ht="21" x14ac:dyDescent="0.25">
      <c r="A30" s="3" t="s">
        <v>237</v>
      </c>
      <c r="C30" s="19">
        <v>0</v>
      </c>
      <c r="D30" s="19"/>
      <c r="E30" s="19">
        <v>-36399723</v>
      </c>
      <c r="F30" s="19"/>
      <c r="G30" s="19">
        <v>0</v>
      </c>
      <c r="H30" s="19"/>
      <c r="I30" s="19">
        <v>-36399723</v>
      </c>
      <c r="K30" s="28">
        <v>0</v>
      </c>
      <c r="M30" s="19">
        <v>-425291104</v>
      </c>
      <c r="N30" s="19"/>
      <c r="O30" s="19">
        <v>0</v>
      </c>
      <c r="P30" s="19"/>
      <c r="Q30" s="19">
        <v>-425291104</v>
      </c>
    </row>
    <row r="31" spans="1:17" ht="21" x14ac:dyDescent="0.25">
      <c r="A31" s="3" t="s">
        <v>233</v>
      </c>
      <c r="C31" s="19">
        <v>0</v>
      </c>
      <c r="D31" s="19"/>
      <c r="E31" s="19">
        <v>-26978743</v>
      </c>
      <c r="F31" s="19"/>
      <c r="G31" s="19">
        <v>0</v>
      </c>
      <c r="H31" s="19"/>
      <c r="I31" s="19">
        <v>-26978743</v>
      </c>
      <c r="K31" s="28">
        <v>0</v>
      </c>
      <c r="M31" s="19">
        <v>-235980164</v>
      </c>
      <c r="N31" s="19"/>
      <c r="O31" s="19">
        <v>0</v>
      </c>
      <c r="P31" s="19"/>
      <c r="Q31" s="19">
        <v>-235980164</v>
      </c>
    </row>
    <row r="32" spans="1:17" ht="21" x14ac:dyDescent="0.25">
      <c r="A32" s="3" t="s">
        <v>256</v>
      </c>
      <c r="C32" s="19">
        <v>0</v>
      </c>
      <c r="D32" s="19"/>
      <c r="E32" s="19">
        <v>-52596602</v>
      </c>
      <c r="F32" s="19"/>
      <c r="G32" s="19">
        <v>0</v>
      </c>
      <c r="H32" s="19"/>
      <c r="I32" s="19">
        <v>-52596602</v>
      </c>
      <c r="K32" s="28">
        <v>0</v>
      </c>
      <c r="M32" s="19">
        <v>-52596602</v>
      </c>
      <c r="N32" s="19"/>
      <c r="O32" s="19">
        <v>0</v>
      </c>
      <c r="P32" s="19"/>
      <c r="Q32" s="19">
        <v>-52596602</v>
      </c>
    </row>
    <row r="33" spans="1:17" ht="21" x14ac:dyDescent="0.25">
      <c r="A33" s="3" t="s">
        <v>258</v>
      </c>
      <c r="C33" s="19">
        <v>0</v>
      </c>
      <c r="D33" s="19"/>
      <c r="E33" s="19">
        <v>-54561363</v>
      </c>
      <c r="F33" s="19"/>
      <c r="G33" s="19">
        <v>0</v>
      </c>
      <c r="H33" s="19"/>
      <c r="I33" s="19">
        <v>-54561363</v>
      </c>
      <c r="K33" s="28">
        <v>0</v>
      </c>
      <c r="M33" s="19">
        <v>-54561363</v>
      </c>
      <c r="N33" s="19"/>
      <c r="O33" s="19">
        <v>0</v>
      </c>
      <c r="P33" s="19"/>
      <c r="Q33" s="19">
        <v>-54561363</v>
      </c>
    </row>
    <row r="34" spans="1:17" ht="19.5" thickBot="1" x14ac:dyDescent="0.3">
      <c r="A34" s="2" t="s">
        <v>69</v>
      </c>
      <c r="C34" s="21">
        <f>SUM(C9:C33)</f>
        <v>6977833099</v>
      </c>
      <c r="E34" s="21">
        <f>SUM(E9:E33)</f>
        <v>2434825176</v>
      </c>
      <c r="G34" s="21">
        <f>SUM(G9:G33)</f>
        <v>70180747</v>
      </c>
      <c r="I34" s="21">
        <f>SUM(I9:I33)</f>
        <v>9482839022</v>
      </c>
      <c r="K34" s="21">
        <f>SUM(K9:K33)</f>
        <v>53696339564</v>
      </c>
      <c r="M34" s="21">
        <f>SUM(M9:M33)</f>
        <v>-12149883476</v>
      </c>
      <c r="O34" s="21">
        <f>SUM(O9:O33)</f>
        <v>2178257613</v>
      </c>
      <c r="Q34" s="21">
        <f>SUM(Q9:Q33)</f>
        <v>43724713701</v>
      </c>
    </row>
    <row r="35" spans="1:17" ht="19.5" thickTop="1" x14ac:dyDescent="0.25"/>
  </sheetData>
  <sortState ref="A9:Q21">
    <sortCondition descending="1" ref="Q9:Q21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rightToLeft="1" view="pageBreakPreview" topLeftCell="A10" zoomScaleNormal="100" zoomScaleSheetLayoutView="100" workbookViewId="0">
      <selection activeCell="G24" sqref="G24"/>
    </sheetView>
  </sheetViews>
  <sheetFormatPr defaultColWidth="9.140625" defaultRowHeight="18.75" x14ac:dyDescent="0.25"/>
  <cols>
    <col min="1" max="1" width="37.1406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30" x14ac:dyDescent="0.25">
      <c r="A3" s="47" t="s">
        <v>44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s="13" customFormat="1" ht="25.5" x14ac:dyDescent="0.4">
      <c r="A5" s="46" t="s">
        <v>90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7" spans="1:12" ht="30.75" thickBot="1" x14ac:dyDescent="0.3">
      <c r="A7" s="53" t="s">
        <v>70</v>
      </c>
      <c r="B7" s="53" t="s">
        <v>70</v>
      </c>
      <c r="C7" s="53" t="s">
        <v>70</v>
      </c>
      <c r="E7" s="53" t="s">
        <v>46</v>
      </c>
      <c r="F7" s="53" t="s">
        <v>46</v>
      </c>
      <c r="G7" s="53" t="s">
        <v>46</v>
      </c>
      <c r="I7" s="53" t="s">
        <v>47</v>
      </c>
      <c r="J7" s="53" t="s">
        <v>47</v>
      </c>
      <c r="K7" s="53" t="s">
        <v>47</v>
      </c>
    </row>
    <row r="8" spans="1:12" ht="30.75" thickBot="1" x14ac:dyDescent="0.3">
      <c r="A8" s="52" t="s">
        <v>71</v>
      </c>
      <c r="B8" s="11"/>
      <c r="C8" s="52" t="s">
        <v>36</v>
      </c>
      <c r="E8" s="52" t="s">
        <v>72</v>
      </c>
      <c r="F8" s="11"/>
      <c r="G8" s="52" t="s">
        <v>73</v>
      </c>
      <c r="I8" s="52" t="s">
        <v>72</v>
      </c>
      <c r="J8" s="11"/>
      <c r="K8" s="52" t="s">
        <v>73</v>
      </c>
    </row>
    <row r="9" spans="1:12" ht="21" x14ac:dyDescent="0.25">
      <c r="A9" s="3" t="s">
        <v>198</v>
      </c>
      <c r="C9" s="19" t="s">
        <v>53</v>
      </c>
      <c r="D9" s="19"/>
      <c r="E9" s="19">
        <v>2968767121</v>
      </c>
      <c r="F9" s="19"/>
      <c r="G9" s="19" t="s">
        <v>53</v>
      </c>
      <c r="H9" s="19"/>
      <c r="I9" s="19">
        <v>10652054785</v>
      </c>
      <c r="K9" s="5" t="s">
        <v>53</v>
      </c>
      <c r="L9" s="4">
        <f t="shared" ref="L9:L20" si="0">SUM(E9:K9)</f>
        <v>13620821906</v>
      </c>
    </row>
    <row r="10" spans="1:12" ht="21" x14ac:dyDescent="0.25">
      <c r="A10" s="3" t="s">
        <v>96</v>
      </c>
      <c r="C10" s="19" t="s">
        <v>97</v>
      </c>
      <c r="D10" s="19"/>
      <c r="E10" s="19">
        <v>15287</v>
      </c>
      <c r="F10" s="19"/>
      <c r="G10" s="19" t="s">
        <v>53</v>
      </c>
      <c r="H10" s="19"/>
      <c r="I10" s="19">
        <v>444519853</v>
      </c>
      <c r="K10" s="5"/>
      <c r="L10" s="4"/>
    </row>
    <row r="11" spans="1:12" ht="21" x14ac:dyDescent="0.25">
      <c r="A11" s="3" t="s">
        <v>96</v>
      </c>
      <c r="C11" s="19" t="s">
        <v>99</v>
      </c>
      <c r="D11" s="19"/>
      <c r="E11" s="19">
        <v>3318</v>
      </c>
      <c r="F11" s="19"/>
      <c r="G11" s="19" t="s">
        <v>53</v>
      </c>
      <c r="H11" s="19"/>
      <c r="I11" s="19">
        <v>108652</v>
      </c>
      <c r="K11" s="5"/>
      <c r="L11" s="4"/>
    </row>
    <row r="12" spans="1:12" ht="21" x14ac:dyDescent="0.25">
      <c r="A12" s="3" t="s">
        <v>125</v>
      </c>
      <c r="C12" s="19" t="s">
        <v>126</v>
      </c>
      <c r="D12" s="19"/>
      <c r="E12" s="19">
        <v>1799</v>
      </c>
      <c r="F12" s="19"/>
      <c r="G12" s="19" t="s">
        <v>53</v>
      </c>
      <c r="H12" s="19"/>
      <c r="I12" s="19">
        <v>617141</v>
      </c>
      <c r="K12" s="5" t="s">
        <v>53</v>
      </c>
      <c r="L12" s="4">
        <f t="shared" si="0"/>
        <v>618940</v>
      </c>
    </row>
    <row r="13" spans="1:12" ht="21" x14ac:dyDescent="0.25">
      <c r="A13" s="3" t="s">
        <v>125</v>
      </c>
      <c r="C13" s="19" t="s">
        <v>128</v>
      </c>
      <c r="D13" s="19"/>
      <c r="E13" s="19">
        <v>1972602740</v>
      </c>
      <c r="F13" s="19"/>
      <c r="G13" s="19" t="s">
        <v>53</v>
      </c>
      <c r="H13" s="19"/>
      <c r="I13" s="19">
        <v>14205254880</v>
      </c>
      <c r="K13" s="5" t="s">
        <v>53</v>
      </c>
      <c r="L13" s="4">
        <f t="shared" si="0"/>
        <v>16177857620</v>
      </c>
    </row>
    <row r="14" spans="1:12" ht="21" x14ac:dyDescent="0.25">
      <c r="A14" s="3" t="s">
        <v>107</v>
      </c>
      <c r="C14" s="19" t="s">
        <v>136</v>
      </c>
      <c r="D14" s="19"/>
      <c r="E14" s="19">
        <v>0</v>
      </c>
      <c r="F14" s="19"/>
      <c r="G14" s="19" t="s">
        <v>53</v>
      </c>
      <c r="H14" s="19"/>
      <c r="I14" s="19">
        <v>10852818331</v>
      </c>
      <c r="K14" s="5" t="s">
        <v>53</v>
      </c>
      <c r="L14" s="4">
        <f t="shared" si="0"/>
        <v>10852818331</v>
      </c>
    </row>
    <row r="15" spans="1:12" ht="21" x14ac:dyDescent="0.25">
      <c r="A15" s="3" t="s">
        <v>201</v>
      </c>
      <c r="C15" s="19" t="s">
        <v>137</v>
      </c>
      <c r="D15" s="19"/>
      <c r="E15" s="19">
        <v>2141</v>
      </c>
      <c r="F15" s="19"/>
      <c r="G15" s="19" t="s">
        <v>53</v>
      </c>
      <c r="H15" s="19"/>
      <c r="I15" s="19">
        <v>2098566</v>
      </c>
      <c r="K15" s="5" t="s">
        <v>53</v>
      </c>
      <c r="L15" s="4">
        <f t="shared" si="0"/>
        <v>2100707</v>
      </c>
    </row>
    <row r="16" spans="1:12" ht="21" x14ac:dyDescent="0.25">
      <c r="A16" s="3" t="s">
        <v>202</v>
      </c>
      <c r="C16" s="19" t="s">
        <v>151</v>
      </c>
      <c r="D16" s="19"/>
      <c r="E16" s="19">
        <v>0</v>
      </c>
      <c r="F16" s="19"/>
      <c r="G16" s="19" t="s">
        <v>53</v>
      </c>
      <c r="H16" s="19"/>
      <c r="I16" s="19">
        <v>4215923635</v>
      </c>
      <c r="K16" s="5" t="s">
        <v>53</v>
      </c>
      <c r="L16" s="4">
        <f t="shared" si="0"/>
        <v>4215923635</v>
      </c>
    </row>
    <row r="17" spans="1:12" ht="21" x14ac:dyDescent="0.25">
      <c r="A17" s="3" t="s">
        <v>163</v>
      </c>
      <c r="C17" s="19" t="s">
        <v>170</v>
      </c>
      <c r="D17" s="19"/>
      <c r="E17" s="19">
        <v>2451</v>
      </c>
      <c r="F17" s="19"/>
      <c r="G17" s="19" t="s">
        <v>53</v>
      </c>
      <c r="H17" s="19"/>
      <c r="I17" s="19">
        <v>11795006</v>
      </c>
      <c r="K17" s="5" t="s">
        <v>53</v>
      </c>
      <c r="L17" s="4"/>
    </row>
    <row r="18" spans="1:12" ht="21" x14ac:dyDescent="0.25">
      <c r="A18" s="3" t="s">
        <v>163</v>
      </c>
      <c r="C18" s="19" t="s">
        <v>164</v>
      </c>
      <c r="D18" s="19"/>
      <c r="E18" s="19">
        <v>810405479</v>
      </c>
      <c r="F18" s="19"/>
      <c r="G18" s="19" t="s">
        <v>53</v>
      </c>
      <c r="H18" s="19"/>
      <c r="I18" s="19">
        <v>8981539709</v>
      </c>
      <c r="K18" s="5" t="s">
        <v>53</v>
      </c>
      <c r="L18" s="4"/>
    </row>
    <row r="19" spans="1:12" ht="21" x14ac:dyDescent="0.25">
      <c r="A19" s="3" t="s">
        <v>203</v>
      </c>
      <c r="C19" s="19" t="s">
        <v>204</v>
      </c>
      <c r="D19" s="19"/>
      <c r="E19" s="19">
        <v>443835617</v>
      </c>
      <c r="F19" s="19"/>
      <c r="G19" s="19" t="s">
        <v>53</v>
      </c>
      <c r="H19" s="19"/>
      <c r="I19" s="19">
        <v>1760547931</v>
      </c>
      <c r="K19" s="5" t="s">
        <v>53</v>
      </c>
      <c r="L19" s="4"/>
    </row>
    <row r="20" spans="1:12" ht="19.5" thickBot="1" x14ac:dyDescent="0.3">
      <c r="A20" s="2" t="s">
        <v>69</v>
      </c>
      <c r="E20" s="6">
        <f>SUM(E9:E19)</f>
        <v>6195635953</v>
      </c>
      <c r="G20" s="12"/>
      <c r="I20" s="6">
        <f>SUM(I9:I19)</f>
        <v>51127278489</v>
      </c>
      <c r="K20" s="12"/>
      <c r="L20" s="4">
        <f t="shared" si="0"/>
        <v>57322914442</v>
      </c>
    </row>
    <row r="21" spans="1:12" ht="19.5" thickTop="1" x14ac:dyDescent="0.25"/>
  </sheetData>
  <sortState ref="A9:K32">
    <sortCondition descending="1" ref="I9:I32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</row>
    <row r="3" spans="1:5" ht="30" x14ac:dyDescent="0.25">
      <c r="A3" s="47" t="s">
        <v>44</v>
      </c>
      <c r="B3" s="47"/>
      <c r="C3" s="47"/>
      <c r="D3" s="47"/>
      <c r="E3" s="47"/>
    </row>
    <row r="4" spans="1:5" ht="30" x14ac:dyDescent="0.25">
      <c r="A4" s="47" t="str">
        <f>سهام!A4</f>
        <v>برای ماه منتهی به 1400/07/30</v>
      </c>
      <c r="B4" s="47"/>
      <c r="C4" s="47"/>
      <c r="D4" s="47"/>
      <c r="E4" s="47"/>
    </row>
    <row r="5" spans="1:5" customFormat="1" ht="25.5" x14ac:dyDescent="0.25">
      <c r="A5" s="46" t="s">
        <v>91</v>
      </c>
      <c r="B5" s="46"/>
      <c r="C5" s="46"/>
      <c r="D5" s="46"/>
      <c r="E5" s="46"/>
    </row>
    <row r="7" spans="1:5" ht="30.75" thickBot="1" x14ac:dyDescent="0.3">
      <c r="A7" s="48" t="s">
        <v>74</v>
      </c>
      <c r="C7" s="53" t="s">
        <v>46</v>
      </c>
      <c r="E7" s="53" t="s">
        <v>255</v>
      </c>
    </row>
    <row r="8" spans="1:5" ht="30.75" thickBot="1" x14ac:dyDescent="0.3">
      <c r="A8" s="53" t="s">
        <v>74</v>
      </c>
      <c r="C8" s="53" t="s">
        <v>39</v>
      </c>
      <c r="E8" s="53" t="s">
        <v>39</v>
      </c>
    </row>
    <row r="9" spans="1:5" ht="21" x14ac:dyDescent="0.25">
      <c r="A9" s="25" t="s">
        <v>131</v>
      </c>
      <c r="C9" s="4">
        <v>0</v>
      </c>
      <c r="E9" s="4">
        <v>424145</v>
      </c>
    </row>
    <row r="10" spans="1:5" ht="21" x14ac:dyDescent="0.25">
      <c r="A10" s="25" t="s">
        <v>75</v>
      </c>
      <c r="C10" s="4">
        <v>0</v>
      </c>
      <c r="E10" s="4">
        <v>32136597</v>
      </c>
    </row>
    <row r="11" spans="1:5" ht="21" x14ac:dyDescent="0.25">
      <c r="A11" s="25" t="s">
        <v>76</v>
      </c>
      <c r="C11" s="4">
        <v>9096062</v>
      </c>
      <c r="E11" s="4">
        <v>87801168</v>
      </c>
    </row>
    <row r="12" spans="1:5" ht="21.75" thickBot="1" x14ac:dyDescent="0.3">
      <c r="A12" s="3" t="s">
        <v>53</v>
      </c>
      <c r="C12" s="6">
        <f>SUM(C9:C11)</f>
        <v>9096062</v>
      </c>
      <c r="E12" s="6">
        <f>SUM(E9:E11)</f>
        <v>120361910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</row>
    <row r="3" spans="1:23" ht="30" x14ac:dyDescent="0.25">
      <c r="A3" s="47" t="s">
        <v>44</v>
      </c>
      <c r="B3" s="47"/>
      <c r="C3" s="47"/>
      <c r="D3" s="47"/>
      <c r="E3" s="47"/>
      <c r="F3" s="47"/>
      <c r="G3" s="47"/>
    </row>
    <row r="4" spans="1:23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</row>
    <row r="5" spans="1:23" customFormat="1" ht="25.5" x14ac:dyDescent="0.25">
      <c r="A5" s="46" t="s">
        <v>92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7" spans="1:23" ht="30.75" thickBot="1" x14ac:dyDescent="0.3">
      <c r="A7" s="53" t="s">
        <v>48</v>
      </c>
      <c r="C7" s="53" t="s">
        <v>39</v>
      </c>
      <c r="E7" s="69" t="s">
        <v>67</v>
      </c>
      <c r="G7" s="69" t="s">
        <v>11</v>
      </c>
      <c r="I7" s="4"/>
    </row>
    <row r="8" spans="1:23" ht="21" x14ac:dyDescent="0.25">
      <c r="A8" s="3" t="s">
        <v>139</v>
      </c>
      <c r="C8" s="19">
        <v>19360641412</v>
      </c>
      <c r="D8" s="19"/>
      <c r="E8" s="5">
        <v>0.54459999999999997</v>
      </c>
      <c r="F8" s="19"/>
      <c r="G8" s="5">
        <v>1.5699999999999999E-2</v>
      </c>
      <c r="I8" s="5"/>
    </row>
    <row r="9" spans="1:23" ht="21" x14ac:dyDescent="0.25">
      <c r="A9" s="3" t="s">
        <v>140</v>
      </c>
      <c r="C9" s="19">
        <v>9482839022</v>
      </c>
      <c r="D9" s="19"/>
      <c r="E9" s="5">
        <v>0.26679999999999998</v>
      </c>
      <c r="F9" s="19"/>
      <c r="G9" s="5">
        <v>7.7000000000000002E-3</v>
      </c>
      <c r="I9" s="5"/>
    </row>
    <row r="10" spans="1:23" ht="21" x14ac:dyDescent="0.25">
      <c r="A10" s="3" t="s">
        <v>141</v>
      </c>
      <c r="C10" s="19">
        <v>6195635953</v>
      </c>
      <c r="D10" s="19"/>
      <c r="E10" s="5">
        <v>0.17430000000000001</v>
      </c>
      <c r="F10" s="19"/>
      <c r="G10" s="5">
        <v>5.0000000000000001E-3</v>
      </c>
      <c r="I10" s="5"/>
    </row>
    <row r="11" spans="1:23" ht="19.5" thickBot="1" x14ac:dyDescent="0.3">
      <c r="A11" s="2" t="s">
        <v>69</v>
      </c>
      <c r="C11" s="6">
        <f>SUM(C8:C10)</f>
        <v>35039116387</v>
      </c>
      <c r="E11" s="24">
        <f>SUM(E8:E10)</f>
        <v>0.98569999999999991</v>
      </c>
      <c r="G11" s="7">
        <f>SUM(G8:G10)</f>
        <v>2.8399999999999998E-2</v>
      </c>
    </row>
    <row r="12" spans="1:23" ht="19.5" thickTop="1" x14ac:dyDescent="0.25"/>
    <row r="13" spans="1:23" x14ac:dyDescent="0.25">
      <c r="C13" s="4"/>
    </row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40"/>
  <sheetViews>
    <sheetView rightToLeft="1" view="pageBreakPreview" zoomScale="70" zoomScaleNormal="70" zoomScaleSheetLayoutView="70" workbookViewId="0">
      <selection activeCell="M40" sqref="M40"/>
    </sheetView>
  </sheetViews>
  <sheetFormatPr defaultColWidth="9.140625" defaultRowHeight="18.75" x14ac:dyDescent="0.2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 x14ac:dyDescent="0.25">
      <c r="A2" s="47" t="s">
        <v>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31" ht="30" customHeight="1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31" ht="30" x14ac:dyDescent="0.25">
      <c r="A4" s="47" t="s">
        <v>254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31" s="13" customFormat="1" ht="25.5" x14ac:dyDescent="0.4">
      <c r="A5" s="46" t="s">
        <v>77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31" s="13" customFormat="1" ht="25.5" x14ac:dyDescent="0.4">
      <c r="A6" s="46" t="s">
        <v>78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8" spans="1:31" ht="30" x14ac:dyDescent="0.25">
      <c r="A8" s="47" t="s">
        <v>1</v>
      </c>
      <c r="C8" s="49" t="s">
        <v>220</v>
      </c>
      <c r="D8" s="49" t="s">
        <v>2</v>
      </c>
      <c r="E8" s="49" t="s">
        <v>2</v>
      </c>
      <c r="F8" s="49" t="s">
        <v>2</v>
      </c>
      <c r="G8" s="49" t="s">
        <v>2</v>
      </c>
      <c r="I8" s="49" t="s">
        <v>3</v>
      </c>
      <c r="J8" s="49" t="s">
        <v>3</v>
      </c>
      <c r="K8" s="49" t="s">
        <v>3</v>
      </c>
      <c r="L8" s="49" t="s">
        <v>3</v>
      </c>
      <c r="M8" s="49" t="s">
        <v>3</v>
      </c>
      <c r="N8" s="49" t="s">
        <v>3</v>
      </c>
      <c r="O8" s="49" t="s">
        <v>3</v>
      </c>
      <c r="Q8" s="49" t="s">
        <v>255</v>
      </c>
      <c r="R8" s="49" t="s">
        <v>4</v>
      </c>
      <c r="S8" s="49" t="s">
        <v>4</v>
      </c>
      <c r="T8" s="49" t="s">
        <v>4</v>
      </c>
      <c r="U8" s="49" t="s">
        <v>4</v>
      </c>
      <c r="V8" s="49" t="s">
        <v>4</v>
      </c>
      <c r="W8" s="49" t="s">
        <v>4</v>
      </c>
      <c r="X8" s="49" t="s">
        <v>4</v>
      </c>
      <c r="Y8" s="49" t="s">
        <v>4</v>
      </c>
      <c r="AE8" s="4"/>
    </row>
    <row r="9" spans="1:31" ht="30" x14ac:dyDescent="0.25">
      <c r="A9" s="47" t="s">
        <v>1</v>
      </c>
      <c r="C9" s="48" t="s">
        <v>5</v>
      </c>
      <c r="D9" s="18"/>
      <c r="E9" s="48" t="s">
        <v>6</v>
      </c>
      <c r="F9" s="18"/>
      <c r="G9" s="48" t="s">
        <v>7</v>
      </c>
      <c r="I9" s="47" t="s">
        <v>8</v>
      </c>
      <c r="J9" s="47" t="s">
        <v>8</v>
      </c>
      <c r="K9" s="47" t="s">
        <v>8</v>
      </c>
      <c r="L9" s="18"/>
      <c r="M9" s="47" t="s">
        <v>9</v>
      </c>
      <c r="N9" s="47" t="s">
        <v>9</v>
      </c>
      <c r="O9" s="47" t="s">
        <v>9</v>
      </c>
      <c r="Q9" s="48" t="s">
        <v>5</v>
      </c>
      <c r="R9" s="18"/>
      <c r="S9" s="48" t="s">
        <v>10</v>
      </c>
      <c r="T9" s="18"/>
      <c r="U9" s="48" t="s">
        <v>6</v>
      </c>
      <c r="V9" s="18"/>
      <c r="W9" s="48" t="s">
        <v>7</v>
      </c>
      <c r="X9" s="18"/>
      <c r="Y9" s="50" t="s">
        <v>11</v>
      </c>
    </row>
    <row r="10" spans="1:31" ht="30" x14ac:dyDescent="0.25">
      <c r="A10" s="47" t="s">
        <v>1</v>
      </c>
      <c r="C10" s="49" t="s">
        <v>5</v>
      </c>
      <c r="D10" s="18"/>
      <c r="E10" s="49" t="s">
        <v>6</v>
      </c>
      <c r="F10" s="18"/>
      <c r="G10" s="49" t="s">
        <v>7</v>
      </c>
      <c r="I10" s="49" t="s">
        <v>5</v>
      </c>
      <c r="J10" s="18"/>
      <c r="K10" s="49" t="s">
        <v>6</v>
      </c>
      <c r="L10" s="18"/>
      <c r="M10" s="49" t="s">
        <v>5</v>
      </c>
      <c r="N10" s="18"/>
      <c r="O10" s="49" t="s">
        <v>12</v>
      </c>
      <c r="Q10" s="49" t="s">
        <v>5</v>
      </c>
      <c r="R10" s="18"/>
      <c r="S10" s="49" t="s">
        <v>10</v>
      </c>
      <c r="T10" s="18"/>
      <c r="U10" s="49" t="s">
        <v>6</v>
      </c>
      <c r="V10" s="18"/>
      <c r="W10" s="49" t="s">
        <v>7</v>
      </c>
      <c r="X10" s="18"/>
      <c r="Y10" s="51" t="s">
        <v>11</v>
      </c>
    </row>
    <row r="11" spans="1:31" ht="21" x14ac:dyDescent="0.25">
      <c r="A11" s="25" t="s">
        <v>226</v>
      </c>
      <c r="C11" s="4">
        <v>72</v>
      </c>
      <c r="E11" s="4">
        <v>1657534</v>
      </c>
      <c r="G11" s="4">
        <v>2549380.392</v>
      </c>
      <c r="I11" s="19">
        <v>0</v>
      </c>
      <c r="K11" s="4">
        <v>0</v>
      </c>
      <c r="M11" s="4">
        <v>-72</v>
      </c>
      <c r="O11" s="4">
        <v>2109218</v>
      </c>
      <c r="Q11" s="19">
        <v>0</v>
      </c>
      <c r="R11" s="25"/>
      <c r="S11" s="2">
        <v>0</v>
      </c>
      <c r="T11" s="4"/>
      <c r="U11" s="2">
        <v>0</v>
      </c>
      <c r="V11" s="4"/>
      <c r="W11" s="2">
        <v>0</v>
      </c>
      <c r="X11" s="4"/>
      <c r="Y11" s="5">
        <v>0</v>
      </c>
    </row>
    <row r="12" spans="1:31" ht="21" x14ac:dyDescent="0.25">
      <c r="A12" s="25" t="s">
        <v>156</v>
      </c>
      <c r="C12" s="4">
        <v>390000</v>
      </c>
      <c r="E12" s="4">
        <v>5566305676</v>
      </c>
      <c r="G12" s="4">
        <v>4171431420</v>
      </c>
      <c r="I12" s="19">
        <v>0</v>
      </c>
      <c r="K12" s="4">
        <v>0</v>
      </c>
      <c r="M12" s="4">
        <v>0</v>
      </c>
      <c r="O12" s="4">
        <v>0</v>
      </c>
      <c r="Q12" s="19">
        <v>390000</v>
      </c>
      <c r="R12" s="25"/>
      <c r="S12" s="2">
        <v>9280</v>
      </c>
      <c r="T12" s="4"/>
      <c r="U12" s="2">
        <v>5566305676</v>
      </c>
      <c r="V12" s="4"/>
      <c r="W12" s="2">
        <v>3597665760</v>
      </c>
      <c r="X12" s="4"/>
      <c r="Y12" s="5">
        <v>2.8999999999999998E-3</v>
      </c>
    </row>
    <row r="13" spans="1:31" ht="21" x14ac:dyDescent="0.25">
      <c r="A13" s="25" t="s">
        <v>110</v>
      </c>
      <c r="C13" s="4">
        <v>950000</v>
      </c>
      <c r="E13" s="4">
        <v>2263098207</v>
      </c>
      <c r="G13" s="4">
        <v>1951021935</v>
      </c>
      <c r="I13" s="19">
        <v>0</v>
      </c>
      <c r="K13" s="4">
        <v>0</v>
      </c>
      <c r="M13" s="4">
        <v>0</v>
      </c>
      <c r="O13" s="4">
        <v>0</v>
      </c>
      <c r="Q13" s="19">
        <v>950000</v>
      </c>
      <c r="R13" s="25"/>
      <c r="S13" s="2">
        <v>2028</v>
      </c>
      <c r="T13" s="4"/>
      <c r="U13" s="2">
        <v>2263098207</v>
      </c>
      <c r="V13" s="4"/>
      <c r="W13" s="2">
        <v>1915136730</v>
      </c>
      <c r="X13" s="4"/>
      <c r="Y13" s="5">
        <v>1.6000000000000001E-3</v>
      </c>
    </row>
    <row r="14" spans="1:31" ht="21" x14ac:dyDescent="0.25">
      <c r="A14" s="25" t="s">
        <v>116</v>
      </c>
      <c r="C14" s="4">
        <v>1109731</v>
      </c>
      <c r="E14" s="4">
        <v>4298644390</v>
      </c>
      <c r="G14" s="4">
        <v>4039655104.2140999</v>
      </c>
      <c r="I14" s="19">
        <v>0</v>
      </c>
      <c r="K14" s="4">
        <v>0</v>
      </c>
      <c r="M14" s="4">
        <v>0</v>
      </c>
      <c r="O14" s="4">
        <v>0</v>
      </c>
      <c r="Q14" s="19">
        <v>1109731</v>
      </c>
      <c r="R14" s="25"/>
      <c r="S14" s="2">
        <v>3503</v>
      </c>
      <c r="T14" s="4"/>
      <c r="U14" s="2">
        <v>4298644390</v>
      </c>
      <c r="V14" s="4"/>
      <c r="W14" s="2">
        <v>3864257736.2266502</v>
      </c>
      <c r="X14" s="4"/>
      <c r="Y14" s="5">
        <v>3.0999999999999999E-3</v>
      </c>
    </row>
    <row r="15" spans="1:31" ht="21" x14ac:dyDescent="0.25">
      <c r="A15" s="25" t="s">
        <v>223</v>
      </c>
      <c r="C15" s="4">
        <v>224</v>
      </c>
      <c r="E15" s="4">
        <v>7006496</v>
      </c>
      <c r="G15" s="4">
        <v>8532607.1040000003</v>
      </c>
      <c r="I15" s="19">
        <v>135000</v>
      </c>
      <c r="K15" s="4">
        <v>4929369527</v>
      </c>
      <c r="M15" s="4">
        <v>-135224</v>
      </c>
      <c r="O15" s="4">
        <v>4962162561</v>
      </c>
      <c r="Q15" s="19">
        <v>0</v>
      </c>
      <c r="R15" s="25"/>
      <c r="S15" s="2">
        <v>0</v>
      </c>
      <c r="T15" s="4"/>
      <c r="U15" s="2">
        <v>0</v>
      </c>
      <c r="V15" s="4"/>
      <c r="W15" s="2">
        <v>0</v>
      </c>
      <c r="X15" s="4"/>
      <c r="Y15" s="5">
        <v>0</v>
      </c>
    </row>
    <row r="16" spans="1:31" ht="21" x14ac:dyDescent="0.25">
      <c r="A16" s="25" t="s">
        <v>149</v>
      </c>
      <c r="C16" s="4">
        <v>210000</v>
      </c>
      <c r="E16" s="4">
        <v>14515620000</v>
      </c>
      <c r="G16" s="4">
        <v>18927407835</v>
      </c>
      <c r="I16" s="19">
        <v>0</v>
      </c>
      <c r="K16" s="4">
        <v>0</v>
      </c>
      <c r="M16" s="4">
        <v>-35066</v>
      </c>
      <c r="O16" s="4">
        <v>4081921234</v>
      </c>
      <c r="Q16" s="19">
        <v>174934</v>
      </c>
      <c r="R16" s="25"/>
      <c r="S16" s="2">
        <v>109180</v>
      </c>
      <c r="T16" s="4"/>
      <c r="U16" s="2">
        <v>12091787948</v>
      </c>
      <c r="V16" s="4"/>
      <c r="W16" s="2">
        <v>18985653319.986</v>
      </c>
      <c r="X16" s="4"/>
      <c r="Y16" s="5">
        <v>1.54E-2</v>
      </c>
    </row>
    <row r="17" spans="1:25" ht="21" x14ac:dyDescent="0.25">
      <c r="A17" s="25" t="s">
        <v>157</v>
      </c>
      <c r="C17" s="4">
        <v>120000</v>
      </c>
      <c r="E17" s="4">
        <v>9704997864</v>
      </c>
      <c r="G17" s="4">
        <v>12893623740</v>
      </c>
      <c r="I17" s="19">
        <v>0</v>
      </c>
      <c r="K17" s="4">
        <v>0</v>
      </c>
      <c r="M17" s="4">
        <v>0</v>
      </c>
      <c r="O17" s="4">
        <v>0</v>
      </c>
      <c r="Q17" s="19">
        <v>120000</v>
      </c>
      <c r="R17" s="25"/>
      <c r="S17" s="2">
        <v>117600</v>
      </c>
      <c r="T17" s="4"/>
      <c r="U17" s="2">
        <v>9704997864</v>
      </c>
      <c r="V17" s="4"/>
      <c r="W17" s="2">
        <v>14028033600</v>
      </c>
      <c r="X17" s="4"/>
      <c r="Y17" s="5">
        <v>1.14E-2</v>
      </c>
    </row>
    <row r="18" spans="1:25" ht="21" x14ac:dyDescent="0.25">
      <c r="A18" s="25" t="s">
        <v>228</v>
      </c>
      <c r="C18" s="4">
        <v>539502</v>
      </c>
      <c r="E18" s="4">
        <v>10685417416</v>
      </c>
      <c r="G18" s="4">
        <v>9958941754.7670002</v>
      </c>
      <c r="I18" s="19">
        <v>0</v>
      </c>
      <c r="K18" s="4">
        <v>0</v>
      </c>
      <c r="M18" s="4">
        <v>0</v>
      </c>
      <c r="O18" s="4">
        <v>0</v>
      </c>
      <c r="Q18" s="19">
        <v>539502</v>
      </c>
      <c r="R18" s="25"/>
      <c r="S18" s="2">
        <v>18280</v>
      </c>
      <c r="T18" s="4"/>
      <c r="U18" s="2">
        <v>10685417416</v>
      </c>
      <c r="V18" s="4"/>
      <c r="W18" s="2">
        <v>9803417085.4680004</v>
      </c>
      <c r="X18" s="4"/>
      <c r="Y18" s="5">
        <v>8.0000000000000002E-3</v>
      </c>
    </row>
    <row r="19" spans="1:25" ht="21" x14ac:dyDescent="0.25">
      <c r="A19" s="25" t="s">
        <v>222</v>
      </c>
      <c r="C19" s="4">
        <v>650802</v>
      </c>
      <c r="E19" s="4">
        <v>4970128039</v>
      </c>
      <c r="G19" s="4">
        <v>6190470568.1889</v>
      </c>
      <c r="I19" s="19">
        <v>0</v>
      </c>
      <c r="K19" s="4">
        <v>0</v>
      </c>
      <c r="M19" s="4">
        <v>-325401</v>
      </c>
      <c r="O19" s="4">
        <v>3582697052</v>
      </c>
      <c r="Q19" s="19">
        <v>325401</v>
      </c>
      <c r="R19" s="25"/>
      <c r="S19" s="2">
        <v>14816</v>
      </c>
      <c r="T19" s="4"/>
      <c r="U19" s="2">
        <v>2485064019</v>
      </c>
      <c r="V19" s="4"/>
      <c r="W19" s="2">
        <v>4792455425.7648001</v>
      </c>
      <c r="X19" s="4"/>
      <c r="Y19" s="5">
        <v>3.8999999999999998E-3</v>
      </c>
    </row>
    <row r="20" spans="1:25" ht="21" x14ac:dyDescent="0.25">
      <c r="A20" s="25" t="s">
        <v>119</v>
      </c>
      <c r="C20" s="4">
        <v>1394521</v>
      </c>
      <c r="E20" s="4">
        <v>15591578768</v>
      </c>
      <c r="G20" s="4">
        <v>13709751404.494499</v>
      </c>
      <c r="I20" s="19">
        <v>0</v>
      </c>
      <c r="K20" s="4">
        <v>0</v>
      </c>
      <c r="M20" s="4">
        <v>0</v>
      </c>
      <c r="O20" s="4">
        <v>0</v>
      </c>
      <c r="Q20" s="19">
        <v>1394521</v>
      </c>
      <c r="R20" s="25"/>
      <c r="S20" s="2">
        <v>10840</v>
      </c>
      <c r="T20" s="4"/>
      <c r="U20" s="2">
        <v>15591578768</v>
      </c>
      <c r="V20" s="4"/>
      <c r="W20" s="2">
        <v>15026663824.542</v>
      </c>
      <c r="X20" s="4"/>
      <c r="Y20" s="5">
        <v>1.2200000000000001E-2</v>
      </c>
    </row>
    <row r="21" spans="1:25" ht="21" x14ac:dyDescent="0.25">
      <c r="A21" s="25" t="s">
        <v>186</v>
      </c>
      <c r="C21" s="4">
        <v>125910</v>
      </c>
      <c r="E21" s="4">
        <v>9433038585</v>
      </c>
      <c r="G21" s="4">
        <v>11852605961.0145</v>
      </c>
      <c r="I21" s="19">
        <v>0</v>
      </c>
      <c r="K21" s="4">
        <v>0</v>
      </c>
      <c r="M21" s="4">
        <v>0</v>
      </c>
      <c r="O21" s="4">
        <v>0</v>
      </c>
      <c r="Q21" s="19">
        <v>125910</v>
      </c>
      <c r="R21" s="25"/>
      <c r="S21" s="2">
        <v>100897</v>
      </c>
      <c r="T21" s="4"/>
      <c r="U21" s="2">
        <v>9433038585</v>
      </c>
      <c r="V21" s="4"/>
      <c r="W21" s="2">
        <v>12628352819.443501</v>
      </c>
      <c r="X21" s="4"/>
      <c r="Y21" s="5">
        <v>1.03E-2</v>
      </c>
    </row>
    <row r="22" spans="1:25" ht="21" x14ac:dyDescent="0.25">
      <c r="A22" s="25" t="s">
        <v>195</v>
      </c>
      <c r="C22" s="4">
        <v>250013</v>
      </c>
      <c r="E22" s="4">
        <v>9042053332</v>
      </c>
      <c r="G22" s="4">
        <v>11086719104.4165</v>
      </c>
      <c r="I22" s="19">
        <v>0</v>
      </c>
      <c r="K22" s="4">
        <v>0</v>
      </c>
      <c r="M22" s="4">
        <v>-250013</v>
      </c>
      <c r="O22" s="4">
        <v>11784614607</v>
      </c>
      <c r="Q22" s="19">
        <v>0</v>
      </c>
      <c r="R22" s="25"/>
      <c r="S22" s="2">
        <v>0</v>
      </c>
      <c r="T22" s="4"/>
      <c r="U22" s="2">
        <v>0</v>
      </c>
      <c r="V22" s="4"/>
      <c r="W22" s="2">
        <v>0</v>
      </c>
      <c r="X22" s="4"/>
      <c r="Y22" s="5">
        <v>0</v>
      </c>
    </row>
    <row r="23" spans="1:25" ht="21" x14ac:dyDescent="0.25">
      <c r="A23" s="25" t="s">
        <v>224</v>
      </c>
      <c r="C23" s="4">
        <v>1399534</v>
      </c>
      <c r="E23" s="4">
        <v>4668882313</v>
      </c>
      <c r="G23" s="4">
        <v>6432940116.9647999</v>
      </c>
      <c r="I23" s="19">
        <v>0</v>
      </c>
      <c r="K23" s="4">
        <v>0</v>
      </c>
      <c r="M23" s="4">
        <v>0</v>
      </c>
      <c r="O23" s="4">
        <v>0</v>
      </c>
      <c r="Q23" s="19">
        <v>1399534</v>
      </c>
      <c r="R23" s="25"/>
      <c r="S23" s="2">
        <v>4418</v>
      </c>
      <c r="T23" s="4"/>
      <c r="U23" s="2">
        <v>4668882313</v>
      </c>
      <c r="V23" s="4"/>
      <c r="W23" s="2">
        <v>6146351521.7886</v>
      </c>
      <c r="X23" s="4"/>
      <c r="Y23" s="5">
        <v>5.0000000000000001E-3</v>
      </c>
    </row>
    <row r="24" spans="1:25" ht="21" x14ac:dyDescent="0.25">
      <c r="A24" s="25" t="s">
        <v>230</v>
      </c>
      <c r="C24" s="4">
        <v>360000</v>
      </c>
      <c r="E24" s="4">
        <v>19669075712</v>
      </c>
      <c r="G24" s="4">
        <v>20866699980</v>
      </c>
      <c r="I24" s="19">
        <v>0</v>
      </c>
      <c r="K24" s="4">
        <v>0</v>
      </c>
      <c r="M24" s="4">
        <v>-360000</v>
      </c>
      <c r="O24" s="4">
        <v>21175921697</v>
      </c>
      <c r="Q24" s="19">
        <v>0</v>
      </c>
      <c r="R24" s="25"/>
      <c r="S24" s="2">
        <v>0</v>
      </c>
      <c r="T24" s="4"/>
      <c r="U24" s="2">
        <v>0</v>
      </c>
      <c r="V24" s="4"/>
      <c r="W24" s="2">
        <v>0</v>
      </c>
      <c r="X24" s="4"/>
      <c r="Y24" s="5">
        <v>0</v>
      </c>
    </row>
    <row r="25" spans="1:25" ht="21" x14ac:dyDescent="0.25">
      <c r="A25" s="25" t="s">
        <v>197</v>
      </c>
      <c r="C25" s="4">
        <v>3789312</v>
      </c>
      <c r="E25" s="4">
        <v>15415716591</v>
      </c>
      <c r="G25" s="4">
        <v>14731820236.569599</v>
      </c>
      <c r="I25" s="19">
        <v>0</v>
      </c>
      <c r="K25" s="4">
        <v>0</v>
      </c>
      <c r="M25" s="4">
        <v>0</v>
      </c>
      <c r="O25" s="4">
        <v>0</v>
      </c>
      <c r="Q25" s="19">
        <v>3789312</v>
      </c>
      <c r="R25" s="25"/>
      <c r="S25" s="2">
        <v>4006</v>
      </c>
      <c r="T25" s="4"/>
      <c r="U25" s="2">
        <v>15415716591</v>
      </c>
      <c r="V25" s="4"/>
      <c r="W25" s="2">
        <v>15089662967.961599</v>
      </c>
      <c r="X25" s="4"/>
      <c r="Y25" s="5">
        <v>1.2200000000000001E-2</v>
      </c>
    </row>
    <row r="26" spans="1:25" ht="21" x14ac:dyDescent="0.25">
      <c r="A26" s="25" t="s">
        <v>194</v>
      </c>
      <c r="C26" s="4">
        <v>199555</v>
      </c>
      <c r="E26" s="4">
        <v>4911556768</v>
      </c>
      <c r="G26" s="4">
        <v>4548570162.9075003</v>
      </c>
      <c r="I26" s="19">
        <v>0</v>
      </c>
      <c r="K26" s="4">
        <v>0</v>
      </c>
      <c r="M26" s="4">
        <v>0</v>
      </c>
      <c r="O26" s="4">
        <v>0</v>
      </c>
      <c r="Q26" s="19">
        <v>199555</v>
      </c>
      <c r="R26" s="25"/>
      <c r="S26" s="2">
        <v>25030</v>
      </c>
      <c r="T26" s="4"/>
      <c r="U26" s="2">
        <v>4911556768</v>
      </c>
      <c r="V26" s="4"/>
      <c r="W26" s="2">
        <v>4965142223.1824999</v>
      </c>
      <c r="X26" s="4"/>
      <c r="Y26" s="5">
        <v>4.0000000000000001E-3</v>
      </c>
    </row>
    <row r="27" spans="1:25" ht="21" x14ac:dyDescent="0.25">
      <c r="A27" s="25" t="s">
        <v>155</v>
      </c>
      <c r="C27" s="4">
        <v>558957</v>
      </c>
      <c r="E27" s="4">
        <v>10070156309</v>
      </c>
      <c r="G27" s="4">
        <v>10490317166.448</v>
      </c>
      <c r="I27" s="19">
        <v>0</v>
      </c>
      <c r="K27" s="4">
        <v>0</v>
      </c>
      <c r="M27" s="4">
        <v>0</v>
      </c>
      <c r="O27" s="4">
        <v>0</v>
      </c>
      <c r="Q27" s="19">
        <v>558957</v>
      </c>
      <c r="R27" s="25"/>
      <c r="S27" s="2">
        <v>17660</v>
      </c>
      <c r="T27" s="4"/>
      <c r="U27" s="2">
        <v>10070156309</v>
      </c>
      <c r="V27" s="4"/>
      <c r="W27" s="2">
        <v>9812447095.3110008</v>
      </c>
      <c r="X27" s="4"/>
      <c r="Y27" s="5">
        <v>8.0000000000000002E-3</v>
      </c>
    </row>
    <row r="28" spans="1:25" ht="21" x14ac:dyDescent="0.25">
      <c r="A28" s="25" t="s">
        <v>193</v>
      </c>
      <c r="C28" s="4">
        <v>408024</v>
      </c>
      <c r="E28" s="4">
        <v>9784059139</v>
      </c>
      <c r="G28" s="4">
        <v>9624799183.3560009</v>
      </c>
      <c r="I28" s="19">
        <v>0</v>
      </c>
      <c r="K28" s="4">
        <v>0</v>
      </c>
      <c r="M28" s="4">
        <v>0</v>
      </c>
      <c r="O28" s="4">
        <v>0</v>
      </c>
      <c r="Q28" s="19">
        <v>408024</v>
      </c>
      <c r="R28" s="25"/>
      <c r="S28" s="2">
        <v>24040</v>
      </c>
      <c r="T28" s="4"/>
      <c r="U28" s="2">
        <v>9784059139</v>
      </c>
      <c r="V28" s="4"/>
      <c r="W28" s="2">
        <v>9750534023.0879993</v>
      </c>
      <c r="X28" s="4"/>
      <c r="Y28" s="5">
        <v>7.9000000000000008E-3</v>
      </c>
    </row>
    <row r="29" spans="1:25" ht="21" x14ac:dyDescent="0.25">
      <c r="A29" s="25" t="s">
        <v>192</v>
      </c>
      <c r="C29" s="4">
        <v>1577000</v>
      </c>
      <c r="E29" s="4">
        <v>20183146212</v>
      </c>
      <c r="G29" s="4">
        <v>18968163885</v>
      </c>
      <c r="I29" s="19">
        <v>0</v>
      </c>
      <c r="K29" s="4">
        <v>0</v>
      </c>
      <c r="M29" s="4">
        <v>-1577000</v>
      </c>
      <c r="O29" s="4">
        <v>20976948904</v>
      </c>
      <c r="Q29" s="19">
        <v>0</v>
      </c>
      <c r="R29" s="25"/>
      <c r="S29" s="2">
        <v>0</v>
      </c>
      <c r="T29" s="4"/>
      <c r="U29" s="2">
        <v>0</v>
      </c>
      <c r="V29" s="4"/>
      <c r="W29" s="2">
        <v>0</v>
      </c>
      <c r="X29" s="4"/>
      <c r="Y29" s="5">
        <v>0</v>
      </c>
    </row>
    <row r="30" spans="1:25" ht="21" x14ac:dyDescent="0.25">
      <c r="A30" s="25" t="s">
        <v>221</v>
      </c>
      <c r="C30" s="4">
        <v>607472</v>
      </c>
      <c r="E30" s="4">
        <v>12342878765</v>
      </c>
      <c r="G30" s="4">
        <v>12871223499.204</v>
      </c>
      <c r="I30" s="19">
        <v>0</v>
      </c>
      <c r="K30" s="4">
        <v>0</v>
      </c>
      <c r="M30" s="4">
        <v>-303736</v>
      </c>
      <c r="O30" s="4">
        <v>10378197862</v>
      </c>
      <c r="Q30" s="19">
        <v>303736</v>
      </c>
      <c r="R30" s="25"/>
      <c r="S30" s="2">
        <v>34153</v>
      </c>
      <c r="T30" s="4"/>
      <c r="U30" s="2">
        <v>6171439384</v>
      </c>
      <c r="V30" s="4"/>
      <c r="W30" s="2">
        <v>10311773309.132401</v>
      </c>
      <c r="X30" s="4"/>
      <c r="Y30" s="5">
        <v>8.3999999999999995E-3</v>
      </c>
    </row>
    <row r="31" spans="1:25" ht="21" x14ac:dyDescent="0.25">
      <c r="A31" s="25" t="s">
        <v>227</v>
      </c>
      <c r="C31" s="4">
        <v>250000</v>
      </c>
      <c r="E31" s="4">
        <v>12009153815</v>
      </c>
      <c r="G31" s="4">
        <v>10959401250</v>
      </c>
      <c r="I31" s="19">
        <v>0</v>
      </c>
      <c r="K31" s="4">
        <v>0</v>
      </c>
      <c r="M31" s="4">
        <v>0</v>
      </c>
      <c r="O31" s="4">
        <v>0</v>
      </c>
      <c r="Q31" s="19">
        <v>250000</v>
      </c>
      <c r="R31" s="25"/>
      <c r="S31" s="2">
        <v>46880</v>
      </c>
      <c r="T31" s="4"/>
      <c r="U31" s="2">
        <v>12009153815</v>
      </c>
      <c r="V31" s="4"/>
      <c r="W31" s="2">
        <v>11650266000</v>
      </c>
      <c r="X31" s="4"/>
      <c r="Y31" s="5">
        <v>9.4999999999999998E-3</v>
      </c>
    </row>
    <row r="32" spans="1:25" ht="21" x14ac:dyDescent="0.25">
      <c r="A32" s="25" t="s">
        <v>142</v>
      </c>
      <c r="C32" s="4">
        <v>550000</v>
      </c>
      <c r="E32" s="4">
        <v>8411798880</v>
      </c>
      <c r="G32" s="4">
        <v>8764041825</v>
      </c>
      <c r="I32" s="19">
        <v>0</v>
      </c>
      <c r="K32" s="4">
        <v>0</v>
      </c>
      <c r="M32" s="4">
        <v>0</v>
      </c>
      <c r="O32" s="4">
        <v>0</v>
      </c>
      <c r="Q32" s="19">
        <v>550000</v>
      </c>
      <c r="R32" s="25"/>
      <c r="S32" s="2">
        <v>16660</v>
      </c>
      <c r="T32" s="4"/>
      <c r="U32" s="2">
        <v>8411798880</v>
      </c>
      <c r="V32" s="4"/>
      <c r="W32" s="2">
        <v>9108480150</v>
      </c>
      <c r="X32" s="4"/>
      <c r="Y32" s="5">
        <v>7.4000000000000003E-3</v>
      </c>
    </row>
    <row r="33" spans="1:25" ht="21" x14ac:dyDescent="0.25">
      <c r="A33" s="25" t="s">
        <v>191</v>
      </c>
      <c r="C33" s="4">
        <v>3432838</v>
      </c>
      <c r="E33" s="4">
        <v>37330605060</v>
      </c>
      <c r="G33" s="4">
        <v>34465367400.389999</v>
      </c>
      <c r="I33" s="19">
        <v>0</v>
      </c>
      <c r="K33" s="4">
        <v>0</v>
      </c>
      <c r="M33" s="4">
        <v>0</v>
      </c>
      <c r="O33" s="4">
        <v>0</v>
      </c>
      <c r="Q33" s="19">
        <v>3432838</v>
      </c>
      <c r="R33" s="25"/>
      <c r="S33" s="2">
        <v>10550</v>
      </c>
      <c r="T33" s="4"/>
      <c r="U33" s="2">
        <v>37330605060</v>
      </c>
      <c r="V33" s="4"/>
      <c r="W33" s="2">
        <v>36000953076.644997</v>
      </c>
      <c r="X33" s="4"/>
      <c r="Y33" s="5">
        <v>2.92E-2</v>
      </c>
    </row>
    <row r="34" spans="1:25" ht="21" x14ac:dyDescent="0.25">
      <c r="A34" s="25" t="s">
        <v>225</v>
      </c>
      <c r="C34" s="4">
        <v>1451</v>
      </c>
      <c r="E34" s="4">
        <v>7987744</v>
      </c>
      <c r="G34" s="4">
        <v>10050410.1204</v>
      </c>
      <c r="I34" s="19">
        <v>0</v>
      </c>
      <c r="K34" s="4">
        <v>0</v>
      </c>
      <c r="M34" s="4">
        <v>-1451</v>
      </c>
      <c r="O34" s="4">
        <v>9079700</v>
      </c>
      <c r="Q34" s="19">
        <v>0</v>
      </c>
      <c r="R34" s="25"/>
      <c r="S34" s="2">
        <v>0</v>
      </c>
      <c r="T34" s="4"/>
      <c r="U34" s="2">
        <v>0</v>
      </c>
      <c r="V34" s="4"/>
      <c r="W34" s="2">
        <v>0</v>
      </c>
      <c r="X34" s="4"/>
      <c r="Y34" s="5">
        <v>0</v>
      </c>
    </row>
    <row r="35" spans="1:25" ht="21" x14ac:dyDescent="0.25">
      <c r="A35" s="25" t="s">
        <v>189</v>
      </c>
      <c r="C35" s="4">
        <v>1161436</v>
      </c>
      <c r="E35" s="4">
        <v>9764964149</v>
      </c>
      <c r="G35" s="4">
        <v>10369947643.9956</v>
      </c>
      <c r="I35" s="19">
        <v>0</v>
      </c>
      <c r="K35" s="4">
        <v>0</v>
      </c>
      <c r="M35" s="4">
        <v>0</v>
      </c>
      <c r="O35" s="4">
        <v>0</v>
      </c>
      <c r="Q35" s="19">
        <v>1161436</v>
      </c>
      <c r="R35" s="25"/>
      <c r="S35" s="2">
        <v>8982</v>
      </c>
      <c r="T35" s="4"/>
      <c r="U35" s="2">
        <v>9764964149</v>
      </c>
      <c r="V35" s="4"/>
      <c r="W35" s="2">
        <v>10369947643.9956</v>
      </c>
      <c r="X35" s="4"/>
      <c r="Y35" s="5">
        <v>8.3999999999999995E-3</v>
      </c>
    </row>
    <row r="36" spans="1:25" ht="21" x14ac:dyDescent="0.25">
      <c r="A36" s="25" t="s">
        <v>252</v>
      </c>
      <c r="C36" s="4">
        <v>0</v>
      </c>
      <c r="E36" s="4">
        <v>0</v>
      </c>
      <c r="G36" s="4">
        <v>0</v>
      </c>
      <c r="I36" s="19">
        <v>1660000</v>
      </c>
      <c r="K36" s="4">
        <v>25433232994</v>
      </c>
      <c r="M36" s="4">
        <v>0</v>
      </c>
      <c r="O36" s="4">
        <v>0</v>
      </c>
      <c r="Q36" s="19">
        <v>1660000</v>
      </c>
      <c r="R36" s="25"/>
      <c r="S36" s="2">
        <v>14540</v>
      </c>
      <c r="T36" s="4"/>
      <c r="U36" s="2">
        <v>25433232994</v>
      </c>
      <c r="V36" s="4"/>
      <c r="W36" s="2">
        <v>23992788420</v>
      </c>
      <c r="X36" s="4"/>
      <c r="Y36" s="5">
        <v>1.95E-2</v>
      </c>
    </row>
    <row r="37" spans="1:25" ht="21" x14ac:dyDescent="0.25">
      <c r="A37" s="25" t="s">
        <v>117</v>
      </c>
      <c r="C37" s="4">
        <v>0</v>
      </c>
      <c r="E37" s="4">
        <v>0</v>
      </c>
      <c r="G37" s="4">
        <v>0</v>
      </c>
      <c r="I37" s="19">
        <v>2080000</v>
      </c>
      <c r="K37" s="4">
        <v>14967877165</v>
      </c>
      <c r="M37" s="4">
        <v>0</v>
      </c>
      <c r="O37" s="4">
        <v>0</v>
      </c>
      <c r="Q37" s="19">
        <v>2080000</v>
      </c>
      <c r="R37" s="25"/>
      <c r="S37" s="2">
        <v>6600</v>
      </c>
      <c r="T37" s="4"/>
      <c r="U37" s="2">
        <v>14967877165</v>
      </c>
      <c r="V37" s="4"/>
      <c r="W37" s="2">
        <v>13646318400</v>
      </c>
      <c r="X37" s="4"/>
      <c r="Y37" s="5">
        <v>1.11E-2</v>
      </c>
    </row>
    <row r="38" spans="1:25" ht="21" x14ac:dyDescent="0.25">
      <c r="A38" s="25" t="s">
        <v>253</v>
      </c>
      <c r="C38" s="4">
        <v>0</v>
      </c>
      <c r="E38" s="4">
        <v>0</v>
      </c>
      <c r="G38" s="4">
        <v>0</v>
      </c>
      <c r="I38" s="19">
        <v>250368</v>
      </c>
      <c r="K38" s="4">
        <v>9728482333</v>
      </c>
      <c r="M38" s="4">
        <v>0</v>
      </c>
      <c r="O38" s="4">
        <v>0</v>
      </c>
      <c r="Q38" s="19">
        <v>250368</v>
      </c>
      <c r="R38" s="25"/>
      <c r="S38" s="2">
        <v>38750</v>
      </c>
      <c r="T38" s="4"/>
      <c r="U38" s="2">
        <v>9728482333</v>
      </c>
      <c r="V38" s="4"/>
      <c r="W38" s="2">
        <v>9644034528</v>
      </c>
      <c r="X38" s="4"/>
      <c r="Y38" s="5">
        <v>7.7999999999999996E-3</v>
      </c>
    </row>
    <row r="39" spans="1:25" ht="21.75" thickBot="1" x14ac:dyDescent="0.3">
      <c r="A39" s="3" t="s">
        <v>69</v>
      </c>
      <c r="C39"/>
      <c r="E39" s="6">
        <f>SUM(E11:E38)</f>
        <v>250649527764</v>
      </c>
      <c r="G39" s="6">
        <f>SUM(G11:G38)</f>
        <v>257896053574.54739</v>
      </c>
      <c r="I39" s="6">
        <f>SUM(I11:I38)</f>
        <v>4125368</v>
      </c>
      <c r="K39" s="6">
        <f>SUM(K11:K38)</f>
        <v>55058962019</v>
      </c>
      <c r="M39" s="6">
        <f>SUM(M11:M38)</f>
        <v>-2987963</v>
      </c>
      <c r="O39" s="6">
        <f>SUM(O11:O38)</f>
        <v>76953652835</v>
      </c>
      <c r="Q39"/>
      <c r="S39"/>
      <c r="U39" s="6">
        <f>SUM(U11:U38)</f>
        <v>240787857773</v>
      </c>
      <c r="W39" s="6">
        <f>SUM(W11:W38)</f>
        <v>255130335660.53564</v>
      </c>
      <c r="Y39" s="7">
        <f>SUM(Y11:Y38)</f>
        <v>0.2072</v>
      </c>
    </row>
    <row r="40" spans="1:25" ht="19.5" thickTop="1" x14ac:dyDescent="0.25"/>
  </sheetData>
  <sortState ref="A11:Y35">
    <sortCondition descending="1" ref="W11:W35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"/>
  <sheetViews>
    <sheetView rightToLeft="1" view="pageBreakPreview" zoomScale="69" zoomScaleNormal="100" zoomScaleSheetLayoutView="69" workbookViewId="0">
      <selection activeCell="M40" sqref="M40"/>
    </sheetView>
  </sheetViews>
  <sheetFormatPr defaultColWidth="9.140625"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0" x14ac:dyDescent="0.4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30" x14ac:dyDescent="0.4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13" customFormat="1" ht="25.5" x14ac:dyDescent="0.4">
      <c r="A5" s="14" t="s">
        <v>79</v>
      </c>
      <c r="B5" s="14"/>
      <c r="C5" s="14"/>
      <c r="D5" s="14"/>
      <c r="E5" s="14"/>
      <c r="F5" s="14"/>
      <c r="G5" s="14"/>
      <c r="H5" s="14"/>
      <c r="I5" s="14"/>
    </row>
    <row r="7" spans="1:17" ht="30.75" thickBot="1" x14ac:dyDescent="0.5">
      <c r="A7" s="48" t="s">
        <v>1</v>
      </c>
      <c r="C7" s="53" t="str">
        <f>سهام!C8</f>
        <v>1400/06/31</v>
      </c>
      <c r="D7" s="53" t="s">
        <v>2</v>
      </c>
      <c r="E7" s="53" t="s">
        <v>2</v>
      </c>
      <c r="F7" s="53" t="s">
        <v>2</v>
      </c>
      <c r="G7" s="53" t="s">
        <v>2</v>
      </c>
      <c r="H7" s="53" t="s">
        <v>2</v>
      </c>
      <c r="I7" s="53" t="s">
        <v>2</v>
      </c>
      <c r="K7" s="53" t="str">
        <f>سهام!Q8</f>
        <v>1400/07/30</v>
      </c>
      <c r="L7" s="53" t="s">
        <v>4</v>
      </c>
      <c r="M7" s="53" t="s">
        <v>4</v>
      </c>
      <c r="N7" s="53" t="s">
        <v>4</v>
      </c>
      <c r="O7" s="53" t="s">
        <v>4</v>
      </c>
      <c r="P7" s="53" t="s">
        <v>4</v>
      </c>
      <c r="Q7" s="53" t="s">
        <v>4</v>
      </c>
    </row>
    <row r="8" spans="1:17" ht="30.75" thickBot="1" x14ac:dyDescent="0.5">
      <c r="A8" s="53" t="s">
        <v>1</v>
      </c>
      <c r="C8" s="52" t="s">
        <v>13</v>
      </c>
      <c r="D8" s="8"/>
      <c r="E8" s="52" t="s">
        <v>14</v>
      </c>
      <c r="F8" s="8"/>
      <c r="G8" s="52" t="s">
        <v>15</v>
      </c>
      <c r="H8" s="8"/>
      <c r="I8" s="52" t="s">
        <v>16</v>
      </c>
      <c r="K8" s="52" t="s">
        <v>13</v>
      </c>
      <c r="L8" s="8"/>
      <c r="M8" s="52" t="s">
        <v>14</v>
      </c>
      <c r="N8" s="8"/>
      <c r="O8" s="52" t="s">
        <v>15</v>
      </c>
      <c r="P8" s="8"/>
      <c r="Q8" s="52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4"/>
  <sheetViews>
    <sheetView rightToLeft="1" view="pageBreakPreview" zoomScale="55" zoomScaleNormal="100" zoomScaleSheetLayoutView="55" workbookViewId="0">
      <selection activeCell="M40" sqref="M40"/>
    </sheetView>
  </sheetViews>
  <sheetFormatPr defaultColWidth="9.140625" defaultRowHeight="18.75" x14ac:dyDescent="0.25"/>
  <cols>
    <col min="1" max="1" width="26.28515625" style="2" bestFit="1" customWidth="1"/>
    <col min="2" max="2" width="1" style="2" customWidth="1"/>
    <col min="3" max="3" width="15.5703125" style="2" bestFit="1" customWidth="1"/>
    <col min="4" max="4" width="1" style="2" customWidth="1"/>
    <col min="5" max="5" width="14" style="2" customWidth="1"/>
    <col min="6" max="6" width="1" style="2" customWidth="1"/>
    <col min="7" max="7" width="9.5703125" style="2" bestFit="1" customWidth="1"/>
    <col min="8" max="8" width="1" style="2" customWidth="1"/>
    <col min="9" max="9" width="11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140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6.7109375" style="28" bestFit="1" customWidth="1"/>
    <col min="18" max="18" width="1" style="28" customWidth="1"/>
    <col min="19" max="19" width="17.5703125" style="28" bestFit="1" customWidth="1"/>
    <col min="20" max="20" width="1" style="2" customWidth="1"/>
    <col min="21" max="21" width="6.7109375" style="2" bestFit="1" customWidth="1"/>
    <col min="22" max="22" width="1" style="2" customWidth="1"/>
    <col min="23" max="23" width="15.140625" style="28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13.42578125" style="28" bestFit="1" customWidth="1"/>
    <col min="28" max="28" width="1" style="2" hidden="1" customWidth="1"/>
    <col min="29" max="29" width="9.5703125" style="2" bestFit="1" customWidth="1"/>
    <col min="30" max="30" width="1" style="2" customWidth="1"/>
    <col min="31" max="31" width="13.42578125" style="2" bestFit="1" customWidth="1"/>
    <col min="32" max="32" width="1" style="2" customWidth="1"/>
    <col min="33" max="33" width="16.7109375" style="28" bestFit="1" customWidth="1"/>
    <col min="34" max="34" width="1" style="2" customWidth="1"/>
    <col min="35" max="35" width="16.7109375" style="28" bestFit="1" customWidth="1"/>
    <col min="36" max="36" width="1" style="2" customWidth="1"/>
    <col min="37" max="37" width="13.285156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37" ht="30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37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7" s="15" customFormat="1" ht="28.5" x14ac:dyDescent="0.4">
      <c r="A5" s="54" t="s">
        <v>80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spans="1:37" ht="2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3"/>
      <c r="R6" s="33"/>
      <c r="S6" s="33"/>
      <c r="T6" s="3"/>
      <c r="U6" s="3"/>
      <c r="V6" s="3"/>
      <c r="W6" s="33"/>
      <c r="X6" s="3"/>
      <c r="Y6" s="3"/>
      <c r="Z6" s="3"/>
      <c r="AA6" s="33"/>
      <c r="AB6" s="3"/>
      <c r="AC6" s="3"/>
      <c r="AD6" s="3"/>
      <c r="AE6" s="3"/>
      <c r="AF6" s="3"/>
      <c r="AG6" s="33"/>
      <c r="AH6" s="3"/>
      <c r="AI6" s="33"/>
      <c r="AJ6" s="3"/>
      <c r="AK6" s="3"/>
    </row>
    <row r="7" spans="1:37" ht="30.75" thickBot="1" x14ac:dyDescent="0.3">
      <c r="A7" s="53" t="s">
        <v>17</v>
      </c>
      <c r="B7" s="53" t="s">
        <v>17</v>
      </c>
      <c r="C7" s="53" t="s">
        <v>17</v>
      </c>
      <c r="D7" s="53" t="s">
        <v>17</v>
      </c>
      <c r="E7" s="53" t="s">
        <v>17</v>
      </c>
      <c r="F7" s="53" t="s">
        <v>17</v>
      </c>
      <c r="G7" s="53" t="s">
        <v>17</v>
      </c>
      <c r="H7" s="53" t="s">
        <v>17</v>
      </c>
      <c r="I7" s="53" t="s">
        <v>17</v>
      </c>
      <c r="J7" s="53" t="s">
        <v>17</v>
      </c>
      <c r="K7" s="53" t="s">
        <v>17</v>
      </c>
      <c r="L7" s="53" t="s">
        <v>17</v>
      </c>
      <c r="M7" s="53" t="s">
        <v>17</v>
      </c>
      <c r="N7" s="3"/>
      <c r="O7" s="53" t="str">
        <f>سهام!C8</f>
        <v>1400/06/31</v>
      </c>
      <c r="P7" s="53" t="s">
        <v>2</v>
      </c>
      <c r="Q7" s="53" t="s">
        <v>2</v>
      </c>
      <c r="R7" s="53" t="s">
        <v>2</v>
      </c>
      <c r="S7" s="53" t="s">
        <v>2</v>
      </c>
      <c r="T7" s="3"/>
      <c r="U7" s="53" t="s">
        <v>3</v>
      </c>
      <c r="V7" s="53" t="s">
        <v>3</v>
      </c>
      <c r="W7" s="53" t="s">
        <v>3</v>
      </c>
      <c r="X7" s="53" t="s">
        <v>3</v>
      </c>
      <c r="Y7" s="53" t="s">
        <v>3</v>
      </c>
      <c r="Z7" s="53" t="s">
        <v>3</v>
      </c>
      <c r="AA7" s="53" t="s">
        <v>3</v>
      </c>
      <c r="AB7" s="3"/>
      <c r="AC7" s="53" t="str">
        <f>سهام!Q8</f>
        <v>1400/07/30</v>
      </c>
      <c r="AD7" s="53" t="s">
        <v>4</v>
      </c>
      <c r="AE7" s="53" t="s">
        <v>4</v>
      </c>
      <c r="AF7" s="53" t="s">
        <v>4</v>
      </c>
      <c r="AG7" s="53" t="s">
        <v>4</v>
      </c>
      <c r="AH7" s="53" t="s">
        <v>4</v>
      </c>
      <c r="AI7" s="53" t="s">
        <v>4</v>
      </c>
      <c r="AJ7" s="53" t="s">
        <v>4</v>
      </c>
      <c r="AK7" s="53" t="s">
        <v>4</v>
      </c>
    </row>
    <row r="8" spans="1:37" s="26" customFormat="1" ht="33.75" customHeight="1" x14ac:dyDescent="0.25">
      <c r="A8" s="57" t="s">
        <v>18</v>
      </c>
      <c r="B8" s="34"/>
      <c r="C8" s="57" t="s">
        <v>19</v>
      </c>
      <c r="D8" s="34"/>
      <c r="E8" s="57" t="s">
        <v>20</v>
      </c>
      <c r="F8" s="34"/>
      <c r="G8" s="57" t="s">
        <v>21</v>
      </c>
      <c r="H8" s="34"/>
      <c r="I8" s="57" t="s">
        <v>22</v>
      </c>
      <c r="J8" s="34"/>
      <c r="K8" s="57" t="s">
        <v>23</v>
      </c>
      <c r="L8" s="34"/>
      <c r="M8" s="57" t="s">
        <v>16</v>
      </c>
      <c r="N8" s="35"/>
      <c r="O8" s="57" t="s">
        <v>5</v>
      </c>
      <c r="P8" s="34"/>
      <c r="Q8" s="59" t="s">
        <v>6</v>
      </c>
      <c r="R8" s="36"/>
      <c r="S8" s="59" t="s">
        <v>7</v>
      </c>
      <c r="T8" s="35"/>
      <c r="U8" s="56" t="s">
        <v>8</v>
      </c>
      <c r="V8" s="56" t="s">
        <v>8</v>
      </c>
      <c r="W8" s="56" t="s">
        <v>8</v>
      </c>
      <c r="X8" s="35"/>
      <c r="Y8" s="56" t="s">
        <v>9</v>
      </c>
      <c r="Z8" s="56" t="s">
        <v>9</v>
      </c>
      <c r="AA8" s="56" t="s">
        <v>9</v>
      </c>
      <c r="AB8" s="35"/>
      <c r="AC8" s="57" t="s">
        <v>5</v>
      </c>
      <c r="AD8" s="34"/>
      <c r="AE8" s="57" t="s">
        <v>24</v>
      </c>
      <c r="AF8" s="34"/>
      <c r="AG8" s="59" t="s">
        <v>6</v>
      </c>
      <c r="AH8" s="34"/>
      <c r="AI8" s="59" t="s">
        <v>7</v>
      </c>
      <c r="AJ8" s="34"/>
      <c r="AK8" s="57" t="s">
        <v>11</v>
      </c>
    </row>
    <row r="9" spans="1:37" s="26" customFormat="1" ht="33.75" customHeight="1" thickBot="1" x14ac:dyDescent="0.3">
      <c r="A9" s="58" t="s">
        <v>18</v>
      </c>
      <c r="B9" s="37"/>
      <c r="C9" s="58" t="s">
        <v>19</v>
      </c>
      <c r="D9" s="37"/>
      <c r="E9" s="58" t="s">
        <v>20</v>
      </c>
      <c r="F9" s="37"/>
      <c r="G9" s="58" t="s">
        <v>21</v>
      </c>
      <c r="H9" s="37"/>
      <c r="I9" s="58" t="s">
        <v>22</v>
      </c>
      <c r="J9" s="37"/>
      <c r="K9" s="58" t="s">
        <v>23</v>
      </c>
      <c r="L9" s="37"/>
      <c r="M9" s="58" t="s">
        <v>16</v>
      </c>
      <c r="N9" s="35"/>
      <c r="O9" s="58" t="s">
        <v>5</v>
      </c>
      <c r="P9" s="37"/>
      <c r="Q9" s="55" t="s">
        <v>6</v>
      </c>
      <c r="R9" s="38"/>
      <c r="S9" s="55" t="s">
        <v>7</v>
      </c>
      <c r="T9" s="35"/>
      <c r="U9" s="58" t="s">
        <v>5</v>
      </c>
      <c r="V9" s="37"/>
      <c r="W9" s="55" t="s">
        <v>6</v>
      </c>
      <c r="X9" s="35"/>
      <c r="Y9" s="58" t="s">
        <v>5</v>
      </c>
      <c r="Z9" s="37"/>
      <c r="AA9" s="55" t="s">
        <v>12</v>
      </c>
      <c r="AB9" s="35"/>
      <c r="AC9" s="58" t="s">
        <v>5</v>
      </c>
      <c r="AD9" s="37"/>
      <c r="AE9" s="58" t="s">
        <v>24</v>
      </c>
      <c r="AF9" s="37"/>
      <c r="AG9" s="55" t="s">
        <v>6</v>
      </c>
      <c r="AH9" s="37"/>
      <c r="AI9" s="55" t="s">
        <v>7</v>
      </c>
      <c r="AJ9" s="37"/>
      <c r="AK9" s="58" t="s">
        <v>11</v>
      </c>
    </row>
    <row r="10" spans="1:37" ht="30" customHeight="1" x14ac:dyDescent="0.25">
      <c r="A10" s="25" t="s">
        <v>122</v>
      </c>
      <c r="B10" s="3"/>
      <c r="C10" s="39" t="s">
        <v>94</v>
      </c>
      <c r="D10" s="3"/>
      <c r="E10" s="39" t="s">
        <v>94</v>
      </c>
      <c r="F10" s="3"/>
      <c r="G10" s="39" t="s">
        <v>123</v>
      </c>
      <c r="H10" s="3"/>
      <c r="I10" s="40" t="s">
        <v>124</v>
      </c>
      <c r="J10" s="3"/>
      <c r="K10" s="39">
        <v>18</v>
      </c>
      <c r="L10" s="3"/>
      <c r="M10" s="39">
        <v>18</v>
      </c>
      <c r="N10" s="3"/>
      <c r="O10" s="39">
        <v>200757</v>
      </c>
      <c r="P10" s="3"/>
      <c r="Q10" s="33">
        <v>195886069435</v>
      </c>
      <c r="R10" s="30"/>
      <c r="S10" s="33">
        <v>198300122924</v>
      </c>
      <c r="T10" s="39"/>
      <c r="U10" s="3">
        <v>0</v>
      </c>
      <c r="V10" s="39"/>
      <c r="W10" s="33">
        <v>0</v>
      </c>
      <c r="X10" s="39"/>
      <c r="Y10" s="3">
        <v>0</v>
      </c>
      <c r="Z10" s="25"/>
      <c r="AA10" s="33">
        <v>0</v>
      </c>
      <c r="AB10" s="39"/>
      <c r="AC10" s="3">
        <v>200757</v>
      </c>
      <c r="AD10" s="39"/>
      <c r="AE10" s="3">
        <v>1000000</v>
      </c>
      <c r="AF10" s="39"/>
      <c r="AG10" s="33">
        <v>195886069435</v>
      </c>
      <c r="AH10" s="40"/>
      <c r="AI10" s="33">
        <v>200720612793</v>
      </c>
      <c r="AJ10" s="39"/>
      <c r="AK10" s="41">
        <v>0.16289999999999999</v>
      </c>
    </row>
    <row r="11" spans="1:37" ht="30" customHeight="1" x14ac:dyDescent="0.25">
      <c r="A11" s="25" t="s">
        <v>236</v>
      </c>
      <c r="B11" s="3"/>
      <c r="C11" s="39" t="s">
        <v>94</v>
      </c>
      <c r="D11" s="3"/>
      <c r="E11" s="39" t="s">
        <v>94</v>
      </c>
      <c r="F11" s="3"/>
      <c r="G11" s="39" t="s">
        <v>249</v>
      </c>
      <c r="H11" s="3"/>
      <c r="I11" s="40" t="s">
        <v>250</v>
      </c>
      <c r="J11" s="3"/>
      <c r="K11" s="39">
        <v>0</v>
      </c>
      <c r="L11" s="3"/>
      <c r="M11" s="39">
        <v>0</v>
      </c>
      <c r="N11" s="3"/>
      <c r="O11" s="39">
        <v>12825</v>
      </c>
      <c r="P11" s="3"/>
      <c r="Q11" s="33">
        <v>8382656569</v>
      </c>
      <c r="R11" s="30"/>
      <c r="S11" s="33">
        <v>8190663473</v>
      </c>
      <c r="T11" s="39"/>
      <c r="U11" s="3">
        <v>0</v>
      </c>
      <c r="V11" s="39"/>
      <c r="W11" s="33">
        <v>0</v>
      </c>
      <c r="X11" s="39"/>
      <c r="Y11" s="3">
        <v>0</v>
      </c>
      <c r="Z11" s="25"/>
      <c r="AA11" s="33">
        <v>0</v>
      </c>
      <c r="AB11" s="39"/>
      <c r="AC11" s="3">
        <v>12825</v>
      </c>
      <c r="AD11" s="39"/>
      <c r="AE11" s="3">
        <v>645311</v>
      </c>
      <c r="AF11" s="39"/>
      <c r="AG11" s="33">
        <v>8382656569</v>
      </c>
      <c r="AH11" s="40"/>
      <c r="AI11" s="33">
        <v>8274613529</v>
      </c>
      <c r="AJ11" s="39"/>
      <c r="AK11" s="41">
        <v>6.7000000000000002E-3</v>
      </c>
    </row>
    <row r="12" spans="1:37" ht="30" customHeight="1" x14ac:dyDescent="0.25">
      <c r="A12" s="25" t="s">
        <v>233</v>
      </c>
      <c r="B12" s="3"/>
      <c r="C12" s="39" t="s">
        <v>94</v>
      </c>
      <c r="D12" s="3"/>
      <c r="E12" s="39" t="s">
        <v>94</v>
      </c>
      <c r="F12" s="3"/>
      <c r="G12" s="39" t="s">
        <v>172</v>
      </c>
      <c r="H12" s="3"/>
      <c r="I12" s="40" t="s">
        <v>242</v>
      </c>
      <c r="J12" s="3"/>
      <c r="K12" s="39">
        <v>0</v>
      </c>
      <c r="L12" s="3"/>
      <c r="M12" s="39">
        <v>0</v>
      </c>
      <c r="N12" s="3"/>
      <c r="O12" s="39">
        <v>9450</v>
      </c>
      <c r="P12" s="3"/>
      <c r="Q12" s="33">
        <v>5019889739</v>
      </c>
      <c r="R12" s="30"/>
      <c r="S12" s="33">
        <v>4810888318</v>
      </c>
      <c r="T12" s="39"/>
      <c r="U12" s="3">
        <v>7670</v>
      </c>
      <c r="V12" s="39"/>
      <c r="W12" s="33">
        <v>3974121945</v>
      </c>
      <c r="X12" s="39"/>
      <c r="Y12" s="3">
        <v>0</v>
      </c>
      <c r="Z12" s="25"/>
      <c r="AA12" s="33">
        <v>0</v>
      </c>
      <c r="AB12" s="39"/>
      <c r="AC12" s="3">
        <v>17120</v>
      </c>
      <c r="AD12" s="39"/>
      <c r="AE12" s="3">
        <v>511660</v>
      </c>
      <c r="AF12" s="39"/>
      <c r="AG12" s="33">
        <v>8994011684</v>
      </c>
      <c r="AH12" s="40"/>
      <c r="AI12" s="33">
        <v>8758031519</v>
      </c>
      <c r="AJ12" s="39"/>
      <c r="AK12" s="41">
        <v>7.1000000000000004E-3</v>
      </c>
    </row>
    <row r="13" spans="1:37" ht="30" customHeight="1" x14ac:dyDescent="0.25">
      <c r="A13" s="25" t="s">
        <v>232</v>
      </c>
      <c r="B13" s="3"/>
      <c r="C13" s="39" t="s">
        <v>94</v>
      </c>
      <c r="D13" s="3"/>
      <c r="E13" s="39" t="s">
        <v>94</v>
      </c>
      <c r="F13" s="3"/>
      <c r="G13" s="39" t="s">
        <v>240</v>
      </c>
      <c r="H13" s="3"/>
      <c r="I13" s="40" t="s">
        <v>241</v>
      </c>
      <c r="J13" s="3"/>
      <c r="K13" s="39">
        <v>0</v>
      </c>
      <c r="L13" s="3"/>
      <c r="M13" s="39">
        <v>0</v>
      </c>
      <c r="N13" s="3"/>
      <c r="O13" s="39">
        <v>35980</v>
      </c>
      <c r="P13" s="3"/>
      <c r="Q13" s="33">
        <v>20001373495</v>
      </c>
      <c r="R13" s="30"/>
      <c r="S13" s="33">
        <v>19413915129</v>
      </c>
      <c r="T13" s="39"/>
      <c r="U13" s="3">
        <v>0</v>
      </c>
      <c r="V13" s="39"/>
      <c r="W13" s="33">
        <v>0</v>
      </c>
      <c r="X13" s="39"/>
      <c r="Y13" s="3">
        <v>0</v>
      </c>
      <c r="Z13" s="25"/>
      <c r="AA13" s="33">
        <v>0</v>
      </c>
      <c r="AB13" s="39"/>
      <c r="AC13" s="3">
        <v>35980</v>
      </c>
      <c r="AD13" s="39"/>
      <c r="AE13" s="3">
        <v>540716</v>
      </c>
      <c r="AF13" s="39"/>
      <c r="AG13" s="33">
        <v>20001373495</v>
      </c>
      <c r="AH13" s="40"/>
      <c r="AI13" s="33">
        <v>19451435468</v>
      </c>
      <c r="AJ13" s="39"/>
      <c r="AK13" s="41">
        <v>1.5800000000000002E-2</v>
      </c>
    </row>
    <row r="14" spans="1:37" ht="30" customHeight="1" x14ac:dyDescent="0.25">
      <c r="A14" s="25" t="s">
        <v>237</v>
      </c>
      <c r="B14" s="3"/>
      <c r="C14" s="39" t="s">
        <v>94</v>
      </c>
      <c r="D14" s="3"/>
      <c r="E14" s="39" t="s">
        <v>94</v>
      </c>
      <c r="F14" s="3"/>
      <c r="G14" s="39" t="s">
        <v>172</v>
      </c>
      <c r="H14" s="3"/>
      <c r="I14" s="40" t="s">
        <v>251</v>
      </c>
      <c r="J14" s="3"/>
      <c r="K14" s="39">
        <v>0</v>
      </c>
      <c r="L14" s="3"/>
      <c r="M14" s="39">
        <v>0</v>
      </c>
      <c r="N14" s="3"/>
      <c r="O14" s="39">
        <v>18500</v>
      </c>
      <c r="P14" s="3"/>
      <c r="Q14" s="33">
        <v>10001062359</v>
      </c>
      <c r="R14" s="30"/>
      <c r="S14" s="33">
        <v>9612170978</v>
      </c>
      <c r="T14" s="39"/>
      <c r="U14" s="3">
        <v>7550</v>
      </c>
      <c r="V14" s="39"/>
      <c r="W14" s="33">
        <v>3975795479</v>
      </c>
      <c r="X14" s="39"/>
      <c r="Y14" s="3">
        <v>0</v>
      </c>
      <c r="Z14" s="25"/>
      <c r="AA14" s="33">
        <v>0</v>
      </c>
      <c r="AB14" s="39"/>
      <c r="AC14" s="3">
        <v>26050</v>
      </c>
      <c r="AD14" s="39"/>
      <c r="AE14" s="3">
        <v>520308</v>
      </c>
      <c r="AF14" s="39"/>
      <c r="AG14" s="33">
        <v>13976857838</v>
      </c>
      <c r="AH14" s="40"/>
      <c r="AI14" s="33">
        <v>13551566733</v>
      </c>
      <c r="AJ14" s="39"/>
      <c r="AK14" s="41">
        <v>1.0999999999999999E-2</v>
      </c>
    </row>
    <row r="15" spans="1:37" ht="30" customHeight="1" x14ac:dyDescent="0.25">
      <c r="A15" s="25" t="s">
        <v>231</v>
      </c>
      <c r="B15" s="3"/>
      <c r="C15" s="39" t="s">
        <v>94</v>
      </c>
      <c r="D15" s="3"/>
      <c r="E15" s="39" t="s">
        <v>94</v>
      </c>
      <c r="F15" s="3"/>
      <c r="G15" s="39" t="s">
        <v>238</v>
      </c>
      <c r="H15" s="3"/>
      <c r="I15" s="40" t="s">
        <v>239</v>
      </c>
      <c r="J15" s="3"/>
      <c r="K15" s="39">
        <v>0</v>
      </c>
      <c r="L15" s="3"/>
      <c r="M15" s="39">
        <v>0</v>
      </c>
      <c r="N15" s="3"/>
      <c r="O15" s="39">
        <v>4058</v>
      </c>
      <c r="P15" s="3"/>
      <c r="Q15" s="33">
        <v>3987819253</v>
      </c>
      <c r="R15" s="30"/>
      <c r="S15" s="33">
        <v>4004820286</v>
      </c>
      <c r="T15" s="39"/>
      <c r="U15" s="3">
        <v>0</v>
      </c>
      <c r="V15" s="39"/>
      <c r="W15" s="33">
        <v>0</v>
      </c>
      <c r="X15" s="39"/>
      <c r="Y15" s="3">
        <v>4058</v>
      </c>
      <c r="Z15" s="25"/>
      <c r="AA15" s="33">
        <v>4058000000</v>
      </c>
      <c r="AB15" s="39"/>
      <c r="AC15" s="3">
        <v>0</v>
      </c>
      <c r="AD15" s="39"/>
      <c r="AE15" s="3">
        <v>0</v>
      </c>
      <c r="AF15" s="39"/>
      <c r="AG15" s="33">
        <v>0</v>
      </c>
      <c r="AH15" s="40"/>
      <c r="AI15" s="33">
        <v>0</v>
      </c>
      <c r="AJ15" s="39"/>
      <c r="AK15" s="41">
        <v>0</v>
      </c>
    </row>
    <row r="16" spans="1:37" ht="30" customHeight="1" x14ac:dyDescent="0.25">
      <c r="A16" s="25" t="s">
        <v>175</v>
      </c>
      <c r="B16" s="3"/>
      <c r="C16" s="39" t="s">
        <v>94</v>
      </c>
      <c r="D16" s="3"/>
      <c r="E16" s="39" t="s">
        <v>94</v>
      </c>
      <c r="F16" s="3"/>
      <c r="G16" s="39" t="s">
        <v>243</v>
      </c>
      <c r="H16" s="3"/>
      <c r="I16" s="40" t="s">
        <v>244</v>
      </c>
      <c r="J16" s="3"/>
      <c r="K16" s="39">
        <v>0</v>
      </c>
      <c r="L16" s="3"/>
      <c r="M16" s="39">
        <v>0</v>
      </c>
      <c r="N16" s="3"/>
      <c r="O16" s="39">
        <v>483</v>
      </c>
      <c r="P16" s="3"/>
      <c r="Q16" s="33">
        <v>465672235</v>
      </c>
      <c r="R16" s="30"/>
      <c r="S16" s="33">
        <v>470046702</v>
      </c>
      <c r="T16" s="39"/>
      <c r="U16" s="3">
        <v>0</v>
      </c>
      <c r="V16" s="39"/>
      <c r="W16" s="33">
        <v>0</v>
      </c>
      <c r="X16" s="39"/>
      <c r="Y16" s="3">
        <v>0</v>
      </c>
      <c r="Z16" s="25"/>
      <c r="AA16" s="33">
        <v>0</v>
      </c>
      <c r="AB16" s="39"/>
      <c r="AC16" s="3">
        <v>483</v>
      </c>
      <c r="AD16" s="39"/>
      <c r="AE16" s="3">
        <v>989449</v>
      </c>
      <c r="AF16" s="39"/>
      <c r="AG16" s="33">
        <v>465672235</v>
      </c>
      <c r="AH16" s="40"/>
      <c r="AI16" s="33">
        <v>477817246</v>
      </c>
      <c r="AJ16" s="39"/>
      <c r="AK16" s="41">
        <v>4.0000000000000002E-4</v>
      </c>
    </row>
    <row r="17" spans="1:37" ht="30" customHeight="1" x14ac:dyDescent="0.25">
      <c r="A17" s="25" t="s">
        <v>234</v>
      </c>
      <c r="B17" s="3"/>
      <c r="C17" s="39" t="s">
        <v>94</v>
      </c>
      <c r="D17" s="3"/>
      <c r="E17" s="39" t="s">
        <v>94</v>
      </c>
      <c r="F17" s="3"/>
      <c r="G17" s="39" t="s">
        <v>245</v>
      </c>
      <c r="H17" s="3"/>
      <c r="I17" s="40" t="s">
        <v>246</v>
      </c>
      <c r="J17" s="3"/>
      <c r="K17" s="39">
        <v>0</v>
      </c>
      <c r="L17" s="3"/>
      <c r="M17" s="39">
        <v>0</v>
      </c>
      <c r="N17" s="3"/>
      <c r="O17" s="39">
        <v>5000</v>
      </c>
      <c r="P17" s="3"/>
      <c r="Q17" s="33">
        <v>3368110358</v>
      </c>
      <c r="R17" s="30"/>
      <c r="S17" s="33">
        <v>3317318627</v>
      </c>
      <c r="T17" s="39"/>
      <c r="U17" s="3">
        <v>0</v>
      </c>
      <c r="V17" s="39"/>
      <c r="W17" s="33">
        <v>0</v>
      </c>
      <c r="X17" s="39"/>
      <c r="Y17" s="3">
        <v>0</v>
      </c>
      <c r="Z17" s="25"/>
      <c r="AA17" s="33">
        <v>0</v>
      </c>
      <c r="AB17" s="39"/>
      <c r="AC17" s="3">
        <v>5000</v>
      </c>
      <c r="AD17" s="39"/>
      <c r="AE17" s="3">
        <v>670837</v>
      </c>
      <c r="AF17" s="39"/>
      <c r="AG17" s="33">
        <v>3368110358</v>
      </c>
      <c r="AH17" s="40"/>
      <c r="AI17" s="33">
        <v>3353577053</v>
      </c>
      <c r="AJ17" s="39"/>
      <c r="AK17" s="41">
        <v>2.7000000000000001E-3</v>
      </c>
    </row>
    <row r="18" spans="1:37" ht="30" customHeight="1" x14ac:dyDescent="0.25">
      <c r="A18" s="25" t="s">
        <v>235</v>
      </c>
      <c r="B18" s="3"/>
      <c r="C18" s="39" t="s">
        <v>94</v>
      </c>
      <c r="D18" s="3"/>
      <c r="E18" s="39" t="s">
        <v>94</v>
      </c>
      <c r="F18" s="3"/>
      <c r="G18" s="39" t="s">
        <v>247</v>
      </c>
      <c r="H18" s="3"/>
      <c r="I18" s="40" t="s">
        <v>248</v>
      </c>
      <c r="J18" s="3"/>
      <c r="K18" s="39">
        <v>0</v>
      </c>
      <c r="L18" s="3"/>
      <c r="M18" s="39">
        <v>0</v>
      </c>
      <c r="N18" s="3"/>
      <c r="O18" s="39">
        <v>5000</v>
      </c>
      <c r="P18" s="3"/>
      <c r="Q18" s="33">
        <v>3530639812</v>
      </c>
      <c r="R18" s="30"/>
      <c r="S18" s="33">
        <v>3496486147</v>
      </c>
      <c r="T18" s="39"/>
      <c r="U18" s="3">
        <v>0</v>
      </c>
      <c r="V18" s="39"/>
      <c r="W18" s="33">
        <v>0</v>
      </c>
      <c r="X18" s="39"/>
      <c r="Y18" s="3">
        <v>0</v>
      </c>
      <c r="Z18" s="25"/>
      <c r="AA18" s="33">
        <v>0</v>
      </c>
      <c r="AB18" s="39"/>
      <c r="AC18" s="3">
        <v>5000</v>
      </c>
      <c r="AD18" s="39"/>
      <c r="AE18" s="3">
        <v>706700</v>
      </c>
      <c r="AF18" s="39"/>
      <c r="AG18" s="33">
        <v>3530639812</v>
      </c>
      <c r="AH18" s="40"/>
      <c r="AI18" s="33">
        <v>3532859553</v>
      </c>
      <c r="AJ18" s="39"/>
      <c r="AK18" s="41">
        <v>2.8999999999999998E-3</v>
      </c>
    </row>
    <row r="19" spans="1:37" ht="30" customHeight="1" x14ac:dyDescent="0.25">
      <c r="A19" s="25" t="s">
        <v>147</v>
      </c>
      <c r="B19" s="3"/>
      <c r="C19" s="39" t="s">
        <v>94</v>
      </c>
      <c r="D19" s="3"/>
      <c r="E19" s="39" t="s">
        <v>94</v>
      </c>
      <c r="F19" s="3"/>
      <c r="G19" s="39" t="s">
        <v>114</v>
      </c>
      <c r="H19" s="3"/>
      <c r="I19" s="40" t="s">
        <v>115</v>
      </c>
      <c r="J19" s="3"/>
      <c r="K19" s="39">
        <v>18</v>
      </c>
      <c r="L19" s="3"/>
      <c r="M19" s="39">
        <v>18</v>
      </c>
      <c r="N19" s="3"/>
      <c r="O19" s="39">
        <v>133000</v>
      </c>
      <c r="P19" s="3"/>
      <c r="Q19" s="33">
        <v>127655340795</v>
      </c>
      <c r="R19" s="30"/>
      <c r="S19" s="33">
        <v>132975893750</v>
      </c>
      <c r="T19" s="39"/>
      <c r="U19" s="3">
        <v>0</v>
      </c>
      <c r="V19" s="39"/>
      <c r="W19" s="33">
        <v>0</v>
      </c>
      <c r="X19" s="39"/>
      <c r="Y19" s="3">
        <v>0</v>
      </c>
      <c r="Z19" s="25"/>
      <c r="AA19" s="33">
        <v>0</v>
      </c>
      <c r="AB19" s="39"/>
      <c r="AC19" s="3">
        <v>133000</v>
      </c>
      <c r="AD19" s="39"/>
      <c r="AE19" s="3">
        <v>1000000</v>
      </c>
      <c r="AF19" s="39"/>
      <c r="AG19" s="33">
        <v>127655340795</v>
      </c>
      <c r="AH19" s="40"/>
      <c r="AI19" s="33">
        <v>132975893750</v>
      </c>
      <c r="AJ19" s="39"/>
      <c r="AK19" s="41">
        <v>0.1079</v>
      </c>
    </row>
    <row r="20" spans="1:37" ht="30" customHeight="1" x14ac:dyDescent="0.25">
      <c r="A20" s="25" t="s">
        <v>134</v>
      </c>
      <c r="B20" s="3"/>
      <c r="C20" s="39" t="s">
        <v>94</v>
      </c>
      <c r="D20" s="3"/>
      <c r="E20" s="39" t="s">
        <v>94</v>
      </c>
      <c r="F20" s="3"/>
      <c r="G20" s="39" t="s">
        <v>133</v>
      </c>
      <c r="H20" s="3"/>
      <c r="I20" s="40" t="s">
        <v>135</v>
      </c>
      <c r="J20" s="3"/>
      <c r="K20" s="39">
        <v>17</v>
      </c>
      <c r="L20" s="3"/>
      <c r="M20" s="39">
        <v>17</v>
      </c>
      <c r="N20" s="3"/>
      <c r="O20" s="39">
        <v>160000</v>
      </c>
      <c r="P20" s="3"/>
      <c r="Q20" s="33">
        <v>149396728039</v>
      </c>
      <c r="R20" s="30"/>
      <c r="S20" s="33">
        <v>159971000000</v>
      </c>
      <c r="T20" s="39"/>
      <c r="U20" s="3">
        <v>0</v>
      </c>
      <c r="V20" s="39"/>
      <c r="W20" s="33">
        <v>0</v>
      </c>
      <c r="X20" s="39"/>
      <c r="Y20" s="3">
        <v>0</v>
      </c>
      <c r="Z20" s="25"/>
      <c r="AA20" s="33">
        <v>0</v>
      </c>
      <c r="AB20" s="39"/>
      <c r="AC20" s="3">
        <v>160000</v>
      </c>
      <c r="AD20" s="39"/>
      <c r="AE20" s="3">
        <v>1000000</v>
      </c>
      <c r="AF20" s="39"/>
      <c r="AG20" s="33">
        <v>149396728039</v>
      </c>
      <c r="AH20" s="40"/>
      <c r="AI20" s="33">
        <v>159971000000</v>
      </c>
      <c r="AJ20" s="39"/>
      <c r="AK20" s="41">
        <v>0.12989999999999999</v>
      </c>
    </row>
    <row r="21" spans="1:37" ht="30" customHeight="1" x14ac:dyDescent="0.25">
      <c r="A21" s="25" t="s">
        <v>256</v>
      </c>
      <c r="B21" s="3"/>
      <c r="C21" s="39" t="s">
        <v>94</v>
      </c>
      <c r="D21" s="3"/>
      <c r="E21" s="39" t="s">
        <v>94</v>
      </c>
      <c r="F21" s="3"/>
      <c r="G21" s="39" t="s">
        <v>172</v>
      </c>
      <c r="H21" s="3"/>
      <c r="I21" s="40" t="s">
        <v>257</v>
      </c>
      <c r="J21" s="3"/>
      <c r="K21" s="39">
        <v>0</v>
      </c>
      <c r="L21" s="3"/>
      <c r="M21" s="39">
        <v>0</v>
      </c>
      <c r="N21" s="3"/>
      <c r="O21" s="39">
        <v>0</v>
      </c>
      <c r="P21" s="3"/>
      <c r="Q21" s="33">
        <v>0</v>
      </c>
      <c r="R21" s="30"/>
      <c r="S21" s="33">
        <v>0</v>
      </c>
      <c r="T21" s="39"/>
      <c r="U21" s="3">
        <v>7133</v>
      </c>
      <c r="V21" s="39"/>
      <c r="W21" s="33">
        <v>3995203999</v>
      </c>
      <c r="X21" s="39"/>
      <c r="Y21" s="3">
        <v>0</v>
      </c>
      <c r="Z21" s="25"/>
      <c r="AA21" s="33">
        <v>0</v>
      </c>
      <c r="AB21" s="39"/>
      <c r="AC21" s="3">
        <v>7133</v>
      </c>
      <c r="AD21" s="39"/>
      <c r="AE21" s="3">
        <v>552828</v>
      </c>
      <c r="AF21" s="39"/>
      <c r="AG21" s="33">
        <v>3995203999</v>
      </c>
      <c r="AH21" s="40"/>
      <c r="AI21" s="33">
        <v>3942607396</v>
      </c>
      <c r="AJ21" s="39"/>
      <c r="AK21" s="41">
        <v>3.2000000000000002E-3</v>
      </c>
    </row>
    <row r="22" spans="1:37" ht="30" customHeight="1" x14ac:dyDescent="0.25">
      <c r="A22" s="25" t="s">
        <v>258</v>
      </c>
      <c r="B22" s="3"/>
      <c r="C22" s="39" t="s">
        <v>94</v>
      </c>
      <c r="D22" s="3"/>
      <c r="E22" s="39" t="s">
        <v>94</v>
      </c>
      <c r="F22" s="3"/>
      <c r="G22" s="39" t="s">
        <v>215</v>
      </c>
      <c r="H22" s="3"/>
      <c r="I22" s="40" t="s">
        <v>259</v>
      </c>
      <c r="J22" s="3"/>
      <c r="K22" s="39">
        <v>0</v>
      </c>
      <c r="L22" s="3"/>
      <c r="M22" s="39">
        <v>0</v>
      </c>
      <c r="N22" s="3"/>
      <c r="O22" s="39">
        <v>0</v>
      </c>
      <c r="P22" s="3"/>
      <c r="Q22" s="33">
        <v>0</v>
      </c>
      <c r="R22" s="30"/>
      <c r="S22" s="33">
        <v>0</v>
      </c>
      <c r="T22" s="39"/>
      <c r="U22" s="3">
        <v>7800</v>
      </c>
      <c r="V22" s="39"/>
      <c r="W22" s="33">
        <v>3980307293</v>
      </c>
      <c r="X22" s="39"/>
      <c r="Y22" s="3">
        <v>0</v>
      </c>
      <c r="Z22" s="25"/>
      <c r="AA22" s="33">
        <v>0</v>
      </c>
      <c r="AB22" s="39"/>
      <c r="AC22" s="3">
        <v>7800</v>
      </c>
      <c r="AD22" s="39"/>
      <c r="AE22" s="3">
        <v>503392</v>
      </c>
      <c r="AF22" s="39"/>
      <c r="AG22" s="33">
        <v>3980307293</v>
      </c>
      <c r="AH22" s="40"/>
      <c r="AI22" s="33">
        <v>3925745929</v>
      </c>
      <c r="AJ22" s="39"/>
      <c r="AK22" s="41">
        <v>3.2000000000000002E-3</v>
      </c>
    </row>
    <row r="23" spans="1:37" ht="30" customHeight="1" thickBot="1" x14ac:dyDescent="0.3">
      <c r="A23" s="3" t="s">
        <v>69</v>
      </c>
      <c r="B23" s="3"/>
      <c r="C23" s="3"/>
      <c r="D23" s="3"/>
      <c r="E23" s="3"/>
      <c r="F23" s="3"/>
      <c r="G23" s="3"/>
      <c r="H23" s="3"/>
      <c r="I23" s="3"/>
      <c r="J23" s="3"/>
      <c r="K23" s="39"/>
      <c r="L23" s="3"/>
      <c r="M23" s="39"/>
      <c r="N23" s="3"/>
      <c r="O23" s="42">
        <f>SUM(O10:O22)</f>
        <v>585053</v>
      </c>
      <c r="P23" s="3"/>
      <c r="Q23" s="43">
        <f>SUM(Q10:Q22)</f>
        <v>527695362089</v>
      </c>
      <c r="R23" s="33"/>
      <c r="S23" s="43">
        <f>SUM(S10:S22)</f>
        <v>544563326334</v>
      </c>
      <c r="T23" s="3"/>
      <c r="U23" s="42">
        <f>SUM(U10:U22)</f>
        <v>30153</v>
      </c>
      <c r="V23" s="3"/>
      <c r="W23" s="43">
        <f>SUM(W10:W22)</f>
        <v>15925428716</v>
      </c>
      <c r="X23" s="3"/>
      <c r="Y23" s="42">
        <f>SUM(Y10:Y22)</f>
        <v>4058</v>
      </c>
      <c r="Z23" s="3"/>
      <c r="AA23" s="43">
        <f>SUM(AA10:AA22)</f>
        <v>4058000000</v>
      </c>
      <c r="AB23" s="3"/>
      <c r="AC23" s="42">
        <f>SUM(AC10:AC22)</f>
        <v>611148</v>
      </c>
      <c r="AD23" s="3"/>
      <c r="AE23" s="44"/>
      <c r="AF23" s="3"/>
      <c r="AG23" s="43">
        <f>SUM(AG10:AG22)</f>
        <v>539632971552</v>
      </c>
      <c r="AH23" s="3"/>
      <c r="AI23" s="43">
        <f>SUM(AI10:AI22)</f>
        <v>558935760969</v>
      </c>
      <c r="AJ23" s="3"/>
      <c r="AK23" s="45">
        <f>SUM(AK10:AK22)</f>
        <v>0.45369999999999999</v>
      </c>
    </row>
    <row r="24" spans="1:37" ht="19.5" thickTop="1" x14ac:dyDescent="0.25"/>
  </sheetData>
  <sortState ref="A10:AK13">
    <sortCondition descending="1" ref="AI10:AI13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25" right="0.25" top="0.75" bottom="0.75" header="0.3" footer="0.3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rightToLeft="1" view="pageBreakPreview" topLeftCell="A4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30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s="13" customFormat="1" ht="25.5" customHeight="1" x14ac:dyDescent="0.4">
      <c r="A5" s="60" t="s">
        <v>81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s="13" customFormat="1" ht="20.25" x14ac:dyDescent="0.4">
      <c r="A6" s="60" t="s">
        <v>82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8" spans="1:13" ht="30.75" thickBot="1" x14ac:dyDescent="0.3">
      <c r="A8" s="48" t="s">
        <v>1</v>
      </c>
      <c r="C8" s="53" t="str">
        <f>سهام!Q8</f>
        <v>1400/07/30</v>
      </c>
      <c r="D8" s="53" t="s">
        <v>4</v>
      </c>
      <c r="E8" s="53" t="s">
        <v>4</v>
      </c>
      <c r="F8" s="53" t="s">
        <v>4</v>
      </c>
      <c r="G8" s="53" t="s">
        <v>4</v>
      </c>
      <c r="H8" s="53" t="s">
        <v>4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</row>
    <row r="9" spans="1:13" ht="30.75" thickBot="1" x14ac:dyDescent="0.3">
      <c r="A9" s="53" t="s">
        <v>1</v>
      </c>
      <c r="C9" s="52" t="s">
        <v>5</v>
      </c>
      <c r="D9" s="11"/>
      <c r="E9" s="52" t="s">
        <v>25</v>
      </c>
      <c r="F9" s="11"/>
      <c r="G9" s="52" t="s">
        <v>26</v>
      </c>
      <c r="H9" s="11"/>
      <c r="I9" s="52" t="s">
        <v>27</v>
      </c>
      <c r="J9" s="11"/>
      <c r="K9" s="52" t="s">
        <v>28</v>
      </c>
      <c r="L9" s="11"/>
      <c r="M9" s="52" t="s">
        <v>29</v>
      </c>
    </row>
    <row r="10" spans="1:13" ht="21" x14ac:dyDescent="0.25">
      <c r="A10" s="3"/>
      <c r="E10" s="4"/>
      <c r="G10" s="4"/>
      <c r="I10" s="5"/>
      <c r="K10" s="4"/>
    </row>
    <row r="11" spans="1:13" ht="21" x14ac:dyDescent="0.25">
      <c r="A11" s="3"/>
      <c r="E11" s="4"/>
      <c r="G11" s="4"/>
      <c r="I11" s="5"/>
      <c r="K11" s="4"/>
    </row>
    <row r="12" spans="1:13" ht="21" x14ac:dyDescent="0.25">
      <c r="A12" s="3"/>
      <c r="E12" s="4"/>
      <c r="G12" s="4"/>
      <c r="I12" s="5"/>
      <c r="K12" s="4"/>
    </row>
    <row r="13" spans="1:13" ht="21" x14ac:dyDescent="0.25">
      <c r="A13" s="3"/>
      <c r="E13" s="4"/>
      <c r="G13" s="4"/>
      <c r="I13" s="5"/>
      <c r="K13" s="4"/>
    </row>
    <row r="14" spans="1:13" ht="21" x14ac:dyDescent="0.25">
      <c r="A14" s="3"/>
      <c r="E14" s="4"/>
      <c r="G14" s="4"/>
      <c r="I14" s="5"/>
      <c r="K14" s="4"/>
    </row>
    <row r="15" spans="1:13" ht="21" x14ac:dyDescent="0.25">
      <c r="A15" s="3"/>
      <c r="E15" s="4"/>
      <c r="G15" s="4"/>
      <c r="I15" s="5"/>
      <c r="K15" s="4"/>
    </row>
    <row r="16" spans="1:13" ht="21" x14ac:dyDescent="0.25">
      <c r="A16" s="3"/>
      <c r="E16" s="4"/>
      <c r="G16" s="4"/>
      <c r="I16" s="5"/>
      <c r="K16" s="4"/>
    </row>
    <row r="17" spans="1:13" ht="21" x14ac:dyDescent="0.25">
      <c r="A17" s="3"/>
      <c r="E17" s="4"/>
      <c r="G17" s="4"/>
      <c r="I17" s="5"/>
      <c r="K17" s="4"/>
    </row>
    <row r="18" spans="1:13" ht="19.5" thickBot="1" x14ac:dyDescent="0.3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10"/>
  <sheetViews>
    <sheetView rightToLeft="1" view="pageBreakPreview" zoomScaleNormal="100" zoomScaleSheetLayoutView="100" workbookViewId="0">
      <selection activeCell="M40" sqref="M40"/>
    </sheetView>
  </sheetViews>
  <sheetFormatPr defaultColWidth="9.140625"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ht="30" x14ac:dyDescent="0.4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30" x14ac:dyDescent="0.4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s="13" customFormat="1" ht="25.5" x14ac:dyDescent="0.4">
      <c r="A5" s="46" t="s">
        <v>83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7" spans="1:31" ht="30.75" thickBot="1" x14ac:dyDescent="0.5">
      <c r="A7" s="53" t="s">
        <v>30</v>
      </c>
      <c r="B7" s="53" t="s">
        <v>30</v>
      </c>
      <c r="C7" s="53" t="s">
        <v>30</v>
      </c>
      <c r="D7" s="53" t="s">
        <v>30</v>
      </c>
      <c r="E7" s="53" t="s">
        <v>30</v>
      </c>
      <c r="F7" s="53" t="s">
        <v>30</v>
      </c>
      <c r="G7" s="53" t="s">
        <v>30</v>
      </c>
      <c r="H7" s="53" t="s">
        <v>30</v>
      </c>
      <c r="I7" s="53" t="s">
        <v>30</v>
      </c>
      <c r="K7" s="53" t="str">
        <f>سهام!C8</f>
        <v>1400/06/31</v>
      </c>
      <c r="L7" s="53" t="s">
        <v>2</v>
      </c>
      <c r="M7" s="53" t="s">
        <v>2</v>
      </c>
      <c r="N7" s="53" t="s">
        <v>2</v>
      </c>
      <c r="O7" s="53" t="s">
        <v>2</v>
      </c>
      <c r="Q7" s="53" t="s">
        <v>3</v>
      </c>
      <c r="R7" s="53" t="s">
        <v>3</v>
      </c>
      <c r="S7" s="53" t="s">
        <v>3</v>
      </c>
      <c r="T7" s="53" t="s">
        <v>3</v>
      </c>
      <c r="U7" s="53" t="s">
        <v>3</v>
      </c>
      <c r="V7" s="53" t="s">
        <v>3</v>
      </c>
      <c r="W7" s="53" t="s">
        <v>3</v>
      </c>
      <c r="Y7" s="53" t="str">
        <f>سهام!Q8</f>
        <v>1400/07/30</v>
      </c>
      <c r="Z7" s="53" t="s">
        <v>4</v>
      </c>
      <c r="AA7" s="53" t="s">
        <v>4</v>
      </c>
      <c r="AB7" s="53" t="s">
        <v>4</v>
      </c>
      <c r="AC7" s="53" t="s">
        <v>4</v>
      </c>
      <c r="AD7" s="53" t="s">
        <v>4</v>
      </c>
      <c r="AE7" s="53" t="s">
        <v>4</v>
      </c>
    </row>
    <row r="8" spans="1:31" ht="30" x14ac:dyDescent="0.45">
      <c r="A8" s="61" t="s">
        <v>31</v>
      </c>
      <c r="B8" s="9"/>
      <c r="C8" s="61" t="s">
        <v>22</v>
      </c>
      <c r="D8" s="9"/>
      <c r="E8" s="61" t="s">
        <v>23</v>
      </c>
      <c r="F8" s="9"/>
      <c r="G8" s="61" t="s">
        <v>32</v>
      </c>
      <c r="H8" s="9"/>
      <c r="I8" s="61" t="s">
        <v>20</v>
      </c>
      <c r="K8" s="61" t="s">
        <v>5</v>
      </c>
      <c r="L8" s="9"/>
      <c r="M8" s="61" t="s">
        <v>6</v>
      </c>
      <c r="N8" s="9"/>
      <c r="O8" s="61" t="s">
        <v>7</v>
      </c>
      <c r="Q8" s="61" t="s">
        <v>8</v>
      </c>
      <c r="R8" s="61" t="s">
        <v>8</v>
      </c>
      <c r="S8" s="61" t="s">
        <v>8</v>
      </c>
      <c r="T8" s="9"/>
      <c r="U8" s="61" t="s">
        <v>9</v>
      </c>
      <c r="V8" s="61" t="s">
        <v>9</v>
      </c>
      <c r="W8" s="61" t="s">
        <v>9</v>
      </c>
      <c r="Y8" s="61" t="s">
        <v>5</v>
      </c>
      <c r="Z8" s="9"/>
      <c r="AA8" s="61" t="s">
        <v>6</v>
      </c>
      <c r="AB8" s="9"/>
      <c r="AC8" s="61" t="s">
        <v>7</v>
      </c>
      <c r="AD8" s="9"/>
      <c r="AE8" s="61" t="s">
        <v>33</v>
      </c>
    </row>
    <row r="9" spans="1:31" ht="30.75" thickBot="1" x14ac:dyDescent="0.5">
      <c r="A9" s="53" t="s">
        <v>31</v>
      </c>
      <c r="B9" s="10"/>
      <c r="C9" s="53" t="s">
        <v>22</v>
      </c>
      <c r="D9" s="10"/>
      <c r="E9" s="53" t="s">
        <v>23</v>
      </c>
      <c r="F9" s="10"/>
      <c r="G9" s="53" t="s">
        <v>32</v>
      </c>
      <c r="H9" s="10"/>
      <c r="I9" s="53" t="s">
        <v>20</v>
      </c>
      <c r="K9" s="53" t="s">
        <v>5</v>
      </c>
      <c r="L9" s="10"/>
      <c r="M9" s="53" t="s">
        <v>6</v>
      </c>
      <c r="N9" s="10"/>
      <c r="O9" s="53" t="s">
        <v>7</v>
      </c>
      <c r="Q9" s="53" t="s">
        <v>5</v>
      </c>
      <c r="R9" s="10"/>
      <c r="S9" s="53" t="s">
        <v>6</v>
      </c>
      <c r="T9" s="10"/>
      <c r="U9" s="53" t="s">
        <v>5</v>
      </c>
      <c r="V9" s="10"/>
      <c r="W9" s="53" t="s">
        <v>12</v>
      </c>
      <c r="Y9" s="53" t="s">
        <v>5</v>
      </c>
      <c r="Z9" s="10"/>
      <c r="AA9" s="53" t="s">
        <v>6</v>
      </c>
      <c r="AB9" s="10"/>
      <c r="AC9" s="53" t="s">
        <v>7</v>
      </c>
      <c r="AD9" s="10"/>
      <c r="AE9" s="53" t="s">
        <v>33</v>
      </c>
    </row>
    <row r="10" spans="1:31" x14ac:dyDescent="0.45">
      <c r="A10" s="1" t="s">
        <v>198</v>
      </c>
      <c r="C10" s="1" t="s">
        <v>199</v>
      </c>
      <c r="E10" s="1">
        <v>18</v>
      </c>
      <c r="G10" s="1">
        <v>0</v>
      </c>
      <c r="I10" s="1" t="s">
        <v>200</v>
      </c>
      <c r="K10" s="1">
        <v>360000</v>
      </c>
      <c r="M10" s="31">
        <v>180000000000</v>
      </c>
      <c r="O10" s="31">
        <v>180000000000</v>
      </c>
      <c r="Q10" s="1">
        <v>0</v>
      </c>
      <c r="S10" s="1">
        <v>0</v>
      </c>
      <c r="U10" s="1">
        <v>0</v>
      </c>
      <c r="W10" s="1">
        <v>0</v>
      </c>
      <c r="Y10" s="1">
        <v>360000</v>
      </c>
      <c r="AA10" s="31">
        <v>180000000000</v>
      </c>
      <c r="AC10" s="31">
        <v>180000000000</v>
      </c>
      <c r="AE10" s="1" t="s">
        <v>260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"/>
  <sheetViews>
    <sheetView rightToLeft="1" view="pageBreakPreview" topLeftCell="A10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20.28515625" style="2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1" ht="30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1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1" s="13" customFormat="1" ht="25.5" x14ac:dyDescent="0.4">
      <c r="A5" s="46" t="s">
        <v>84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7" spans="1:21" ht="30.75" thickBot="1" x14ac:dyDescent="0.3">
      <c r="A7" s="48" t="s">
        <v>34</v>
      </c>
      <c r="C7" s="53" t="s">
        <v>35</v>
      </c>
      <c r="D7" s="53" t="s">
        <v>35</v>
      </c>
      <c r="E7" s="53" t="s">
        <v>35</v>
      </c>
      <c r="F7" s="53" t="s">
        <v>35</v>
      </c>
      <c r="G7" s="53" t="s">
        <v>35</v>
      </c>
      <c r="H7" s="53" t="s">
        <v>35</v>
      </c>
      <c r="I7" s="53" t="s">
        <v>35</v>
      </c>
      <c r="K7" s="53" t="str">
        <f>سهام!C8</f>
        <v>1400/06/31</v>
      </c>
      <c r="M7" s="53" t="s">
        <v>3</v>
      </c>
      <c r="N7" s="53" t="s">
        <v>3</v>
      </c>
      <c r="O7" s="53" t="s">
        <v>3</v>
      </c>
      <c r="Q7" s="53" t="str">
        <f>سهام!Q8</f>
        <v>1400/07/30</v>
      </c>
      <c r="R7" s="53" t="s">
        <v>4</v>
      </c>
      <c r="S7" s="53" t="s">
        <v>4</v>
      </c>
    </row>
    <row r="8" spans="1:21" ht="30.75" thickBot="1" x14ac:dyDescent="0.3">
      <c r="A8" s="53" t="s">
        <v>34</v>
      </c>
      <c r="C8" s="52" t="s">
        <v>36</v>
      </c>
      <c r="D8" s="11"/>
      <c r="E8" s="52" t="s">
        <v>37</v>
      </c>
      <c r="F8" s="11"/>
      <c r="G8" s="52" t="s">
        <v>38</v>
      </c>
      <c r="H8" s="11"/>
      <c r="I8" s="52" t="s">
        <v>23</v>
      </c>
      <c r="K8" s="52" t="s">
        <v>39</v>
      </c>
      <c r="M8" s="52" t="s">
        <v>40</v>
      </c>
      <c r="N8" s="11"/>
      <c r="O8" s="52" t="s">
        <v>41</v>
      </c>
      <c r="Q8" s="52" t="s">
        <v>39</v>
      </c>
      <c r="R8" s="11"/>
      <c r="S8" s="52" t="s">
        <v>33</v>
      </c>
    </row>
    <row r="9" spans="1:21" ht="21" x14ac:dyDescent="0.25">
      <c r="A9" s="25" t="s">
        <v>96</v>
      </c>
      <c r="C9" s="4" t="s">
        <v>97</v>
      </c>
      <c r="E9" s="4" t="s">
        <v>106</v>
      </c>
      <c r="G9" s="4" t="s">
        <v>98</v>
      </c>
      <c r="I9" s="19">
        <v>18</v>
      </c>
      <c r="K9" s="4">
        <v>1000000</v>
      </c>
      <c r="M9" s="4">
        <v>0</v>
      </c>
      <c r="O9" s="4">
        <v>0</v>
      </c>
      <c r="Q9" s="19">
        <v>1000000</v>
      </c>
      <c r="R9" s="25"/>
      <c r="S9" s="5">
        <v>0</v>
      </c>
    </row>
    <row r="10" spans="1:21" ht="21" x14ac:dyDescent="0.25">
      <c r="A10" s="25" t="s">
        <v>96</v>
      </c>
      <c r="C10" s="4" t="s">
        <v>99</v>
      </c>
      <c r="E10" s="4" t="s">
        <v>42</v>
      </c>
      <c r="G10" s="4" t="s">
        <v>98</v>
      </c>
      <c r="I10" s="19">
        <v>0</v>
      </c>
      <c r="K10" s="4">
        <v>390691</v>
      </c>
      <c r="M10" s="4">
        <v>4058018605</v>
      </c>
      <c r="O10" s="4">
        <v>4058250000</v>
      </c>
      <c r="Q10" s="19">
        <v>159296</v>
      </c>
      <c r="R10" s="25"/>
      <c r="S10" s="5">
        <v>0</v>
      </c>
    </row>
    <row r="11" spans="1:21" ht="21" x14ac:dyDescent="0.25">
      <c r="A11" s="25" t="s">
        <v>96</v>
      </c>
      <c r="C11" s="4" t="s">
        <v>100</v>
      </c>
      <c r="E11" s="4" t="s">
        <v>101</v>
      </c>
      <c r="G11" s="4" t="s">
        <v>98</v>
      </c>
      <c r="I11" s="19">
        <v>0</v>
      </c>
      <c r="K11" s="4">
        <v>1000</v>
      </c>
      <c r="M11" s="4">
        <v>0</v>
      </c>
      <c r="O11" s="4">
        <v>0</v>
      </c>
      <c r="Q11" s="19">
        <v>1000</v>
      </c>
      <c r="R11" s="25"/>
      <c r="S11" s="5">
        <v>0</v>
      </c>
    </row>
    <row r="12" spans="1:21" ht="21" x14ac:dyDescent="0.25">
      <c r="A12" s="25" t="s">
        <v>96</v>
      </c>
      <c r="C12" s="4" t="s">
        <v>102</v>
      </c>
      <c r="E12" s="4" t="s">
        <v>101</v>
      </c>
      <c r="G12" s="4" t="s">
        <v>103</v>
      </c>
      <c r="I12" s="19">
        <v>0</v>
      </c>
      <c r="K12" s="4">
        <v>10000</v>
      </c>
      <c r="M12" s="4">
        <v>0</v>
      </c>
      <c r="O12" s="4">
        <v>0</v>
      </c>
      <c r="Q12" s="19">
        <v>10000</v>
      </c>
      <c r="R12" s="25"/>
      <c r="S12" s="5">
        <v>0</v>
      </c>
    </row>
    <row r="13" spans="1:21" ht="21" x14ac:dyDescent="0.25">
      <c r="A13" s="25" t="s">
        <v>104</v>
      </c>
      <c r="C13" s="4" t="s">
        <v>105</v>
      </c>
      <c r="E13" s="4" t="s">
        <v>43</v>
      </c>
      <c r="G13" s="4" t="s">
        <v>103</v>
      </c>
      <c r="I13" s="19">
        <v>0</v>
      </c>
      <c r="K13" s="4">
        <v>1934740</v>
      </c>
      <c r="M13" s="4">
        <v>0</v>
      </c>
      <c r="O13" s="4">
        <v>890000</v>
      </c>
      <c r="Q13" s="19">
        <v>1044740</v>
      </c>
      <c r="R13" s="25"/>
      <c r="S13" s="5">
        <v>0</v>
      </c>
    </row>
    <row r="14" spans="1:21" ht="21" x14ac:dyDescent="0.25">
      <c r="A14" s="25" t="s">
        <v>107</v>
      </c>
      <c r="C14" s="4" t="s">
        <v>108</v>
      </c>
      <c r="E14" s="4" t="s">
        <v>42</v>
      </c>
      <c r="G14" s="4" t="s">
        <v>109</v>
      </c>
      <c r="I14" s="19">
        <v>0</v>
      </c>
      <c r="K14" s="4">
        <v>9960546929</v>
      </c>
      <c r="M14" s="4">
        <v>39726263253</v>
      </c>
      <c r="O14" s="4">
        <v>41242255733</v>
      </c>
      <c r="Q14" s="19">
        <v>8444554449</v>
      </c>
      <c r="R14" s="25"/>
      <c r="S14" s="5">
        <v>6.8999999999999999E-3</v>
      </c>
    </row>
    <row r="15" spans="1:21" ht="21" x14ac:dyDescent="0.25">
      <c r="A15" s="25" t="s">
        <v>125</v>
      </c>
      <c r="C15" s="4" t="s">
        <v>126</v>
      </c>
      <c r="E15" s="4" t="s">
        <v>42</v>
      </c>
      <c r="G15" s="4" t="s">
        <v>127</v>
      </c>
      <c r="I15" s="19">
        <v>0</v>
      </c>
      <c r="K15" s="4">
        <v>211863</v>
      </c>
      <c r="M15" s="4">
        <v>2496988100</v>
      </c>
      <c r="O15" s="4">
        <v>2496545000</v>
      </c>
      <c r="Q15" s="19">
        <v>654963</v>
      </c>
      <c r="R15" s="25"/>
      <c r="S15" s="5">
        <v>0</v>
      </c>
    </row>
    <row r="16" spans="1:21" ht="21" x14ac:dyDescent="0.25">
      <c r="A16" s="25" t="s">
        <v>125</v>
      </c>
      <c r="C16" s="4" t="s">
        <v>128</v>
      </c>
      <c r="E16" s="4" t="s">
        <v>106</v>
      </c>
      <c r="G16" s="4" t="s">
        <v>129</v>
      </c>
      <c r="I16" s="19">
        <v>20</v>
      </c>
      <c r="K16" s="4">
        <v>120000000000</v>
      </c>
      <c r="M16" s="4">
        <v>0</v>
      </c>
      <c r="O16" s="4">
        <v>0</v>
      </c>
      <c r="Q16" s="19">
        <v>120000000000</v>
      </c>
      <c r="R16" s="25"/>
      <c r="S16" s="5">
        <v>9.74E-2</v>
      </c>
    </row>
    <row r="17" spans="1:19" ht="21" x14ac:dyDescent="0.25">
      <c r="A17" s="25" t="s">
        <v>201</v>
      </c>
      <c r="C17" s="4" t="s">
        <v>137</v>
      </c>
      <c r="E17" s="4" t="s">
        <v>42</v>
      </c>
      <c r="G17" s="4" t="s">
        <v>138</v>
      </c>
      <c r="I17" s="19">
        <v>0</v>
      </c>
      <c r="K17" s="4">
        <v>252123</v>
      </c>
      <c r="M17" s="4">
        <v>2141</v>
      </c>
      <c r="O17" s="4">
        <v>0</v>
      </c>
      <c r="Q17" s="19">
        <v>254264</v>
      </c>
      <c r="R17" s="25"/>
      <c r="S17" s="5">
        <v>0</v>
      </c>
    </row>
    <row r="18" spans="1:19" ht="21" x14ac:dyDescent="0.25">
      <c r="A18" s="25" t="s">
        <v>163</v>
      </c>
      <c r="C18" s="4" t="s">
        <v>170</v>
      </c>
      <c r="E18" s="4" t="s">
        <v>42</v>
      </c>
      <c r="G18" s="4" t="s">
        <v>165</v>
      </c>
      <c r="I18" s="19">
        <v>0</v>
      </c>
      <c r="K18" s="4">
        <v>288585</v>
      </c>
      <c r="M18" s="4">
        <v>849317519</v>
      </c>
      <c r="O18" s="4">
        <v>849169800</v>
      </c>
      <c r="Q18" s="19">
        <v>436304</v>
      </c>
      <c r="R18" s="25"/>
      <c r="S18" s="5">
        <v>0</v>
      </c>
    </row>
    <row r="19" spans="1:19" ht="21" x14ac:dyDescent="0.25">
      <c r="A19" s="25" t="s">
        <v>163</v>
      </c>
      <c r="C19" s="4" t="s">
        <v>164</v>
      </c>
      <c r="E19" s="4" t="s">
        <v>106</v>
      </c>
      <c r="G19" s="4" t="s">
        <v>165</v>
      </c>
      <c r="I19" s="19">
        <v>20</v>
      </c>
      <c r="K19" s="4">
        <v>50000000000</v>
      </c>
      <c r="M19" s="4">
        <v>0</v>
      </c>
      <c r="O19" s="4">
        <v>0</v>
      </c>
      <c r="Q19" s="19">
        <v>50000000000</v>
      </c>
      <c r="R19" s="25"/>
      <c r="S19" s="5">
        <v>4.0599999999999997E-2</v>
      </c>
    </row>
    <row r="20" spans="1:19" ht="21" x14ac:dyDescent="0.25">
      <c r="A20" s="25" t="s">
        <v>203</v>
      </c>
      <c r="C20" s="4" t="s">
        <v>204</v>
      </c>
      <c r="E20" s="4" t="s">
        <v>106</v>
      </c>
      <c r="G20" s="4" t="s">
        <v>205</v>
      </c>
      <c r="I20" s="19">
        <v>18</v>
      </c>
      <c r="K20" s="4">
        <v>30000000000</v>
      </c>
      <c r="M20" s="4">
        <v>0</v>
      </c>
      <c r="O20" s="4">
        <v>0</v>
      </c>
      <c r="Q20" s="19">
        <v>30000000000</v>
      </c>
      <c r="R20" s="25"/>
      <c r="S20" s="5">
        <v>2.4400000000000002E-2</v>
      </c>
    </row>
    <row r="21" spans="1:19" ht="21" x14ac:dyDescent="0.25">
      <c r="A21" s="25" t="s">
        <v>206</v>
      </c>
      <c r="C21" s="4" t="s">
        <v>207</v>
      </c>
      <c r="E21" s="4" t="s">
        <v>42</v>
      </c>
      <c r="G21" s="4" t="s">
        <v>208</v>
      </c>
      <c r="I21" s="19">
        <v>0</v>
      </c>
      <c r="K21" s="4">
        <v>3057950544</v>
      </c>
      <c r="M21" s="4">
        <v>3057534244</v>
      </c>
      <c r="O21" s="4">
        <v>3057250000</v>
      </c>
      <c r="Q21" s="19">
        <v>3058234788</v>
      </c>
      <c r="R21" s="25"/>
      <c r="S21" s="5">
        <v>2.5000000000000001E-3</v>
      </c>
    </row>
    <row r="22" spans="1:19" ht="21" x14ac:dyDescent="0.25">
      <c r="A22" s="25" t="s">
        <v>209</v>
      </c>
      <c r="C22" s="4" t="s">
        <v>210</v>
      </c>
      <c r="E22" s="4" t="s">
        <v>43</v>
      </c>
      <c r="G22" s="4" t="s">
        <v>211</v>
      </c>
      <c r="I22" s="19">
        <v>0</v>
      </c>
      <c r="K22" s="4">
        <v>120000</v>
      </c>
      <c r="M22" s="4">
        <v>0</v>
      </c>
      <c r="O22" s="4">
        <v>0</v>
      </c>
      <c r="Q22" s="19">
        <v>120000</v>
      </c>
      <c r="R22" s="25"/>
      <c r="S22" s="5">
        <v>0</v>
      </c>
    </row>
    <row r="23" spans="1:19" ht="19.5" thickBot="1" x14ac:dyDescent="0.3">
      <c r="A23" s="2" t="s">
        <v>69</v>
      </c>
      <c r="K23" s="6">
        <f>SUM(K9:K22)</f>
        <v>213022706475</v>
      </c>
      <c r="M23" s="6">
        <f>SUM(M9:M22)</f>
        <v>50188123862</v>
      </c>
      <c r="O23" s="6">
        <f>SUM(O9:O22)</f>
        <v>51704360533</v>
      </c>
      <c r="Q23" s="6">
        <f>SUM(Q9:Q22)</f>
        <v>211506469804</v>
      </c>
      <c r="S23" s="7">
        <f>SUM(S9:S22)</f>
        <v>0.17180000000000001</v>
      </c>
    </row>
    <row r="24" spans="1:19" ht="19.5" thickTop="1" x14ac:dyDescent="0.25"/>
  </sheetData>
  <mergeCells count="18"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"/>
  <sheetViews>
    <sheetView rightToLeft="1" view="pageBreakPreview" topLeftCell="A10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19" bestFit="1" customWidth="1"/>
    <col min="10" max="10" width="1" style="2" customWidth="1"/>
    <col min="11" max="11" width="15.85546875" style="19" bestFit="1" customWidth="1"/>
    <col min="12" max="12" width="1" style="2" customWidth="1"/>
    <col min="13" max="13" width="19.140625" style="19" bestFit="1" customWidth="1"/>
    <col min="14" max="14" width="1" style="2" customWidth="1"/>
    <col min="15" max="15" width="20.28515625" style="19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9.28515625" style="28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30" x14ac:dyDescent="0.25">
      <c r="A3" s="47" t="s">
        <v>44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customFormat="1" ht="25.5" x14ac:dyDescent="0.25">
      <c r="A5" s="46" t="s">
        <v>85</v>
      </c>
      <c r="B5" s="46"/>
      <c r="C5" s="46"/>
      <c r="D5" s="46"/>
      <c r="E5" s="46"/>
      <c r="F5" s="46"/>
      <c r="G5" s="46"/>
      <c r="H5" s="46"/>
      <c r="I5" s="22"/>
      <c r="K5" s="20"/>
      <c r="M5" s="20"/>
      <c r="O5" s="20"/>
      <c r="S5" s="32"/>
    </row>
    <row r="7" spans="1:19" ht="30.75" thickBot="1" x14ac:dyDescent="0.3">
      <c r="A7" s="53" t="s">
        <v>45</v>
      </c>
      <c r="B7" s="53" t="s">
        <v>45</v>
      </c>
      <c r="C7" s="53" t="s">
        <v>45</v>
      </c>
      <c r="D7" s="53" t="s">
        <v>45</v>
      </c>
      <c r="E7" s="53" t="s">
        <v>45</v>
      </c>
      <c r="F7" s="53" t="s">
        <v>45</v>
      </c>
      <c r="G7" s="53" t="s">
        <v>45</v>
      </c>
      <c r="I7" s="53" t="s">
        <v>46</v>
      </c>
      <c r="J7" s="53" t="s">
        <v>46</v>
      </c>
      <c r="K7" s="53" t="s">
        <v>46</v>
      </c>
      <c r="L7" s="53" t="s">
        <v>46</v>
      </c>
      <c r="M7" s="53" t="s">
        <v>46</v>
      </c>
      <c r="O7" s="53" t="s">
        <v>47</v>
      </c>
      <c r="P7" s="53" t="s">
        <v>47</v>
      </c>
      <c r="Q7" s="53" t="s">
        <v>47</v>
      </c>
      <c r="R7" s="53" t="s">
        <v>47</v>
      </c>
      <c r="S7" s="53" t="s">
        <v>47</v>
      </c>
    </row>
    <row r="8" spans="1:19" ht="30.75" thickBot="1" x14ac:dyDescent="0.3">
      <c r="A8" s="52" t="s">
        <v>48</v>
      </c>
      <c r="B8" s="11"/>
      <c r="C8" s="52" t="s">
        <v>49</v>
      </c>
      <c r="D8" s="11"/>
      <c r="E8" s="52" t="s">
        <v>22</v>
      </c>
      <c r="F8" s="11"/>
      <c r="G8" s="52" t="s">
        <v>23</v>
      </c>
      <c r="I8" s="63" t="s">
        <v>50</v>
      </c>
      <c r="J8" s="11"/>
      <c r="K8" s="63" t="s">
        <v>51</v>
      </c>
      <c r="L8" s="11"/>
      <c r="M8" s="63" t="s">
        <v>52</v>
      </c>
      <c r="O8" s="63" t="s">
        <v>50</v>
      </c>
      <c r="P8" s="11"/>
      <c r="Q8" s="52" t="s">
        <v>51</v>
      </c>
      <c r="R8" s="11"/>
      <c r="S8" s="62" t="s">
        <v>52</v>
      </c>
    </row>
    <row r="9" spans="1:19" ht="21" x14ac:dyDescent="0.25">
      <c r="A9" s="25" t="s">
        <v>113</v>
      </c>
      <c r="C9" s="4" t="s">
        <v>53</v>
      </c>
      <c r="E9" s="4" t="s">
        <v>112</v>
      </c>
      <c r="G9" s="4">
        <v>19</v>
      </c>
      <c r="I9" s="19">
        <v>0</v>
      </c>
      <c r="K9" s="4" t="s">
        <v>53</v>
      </c>
      <c r="M9" s="4">
        <v>0</v>
      </c>
      <c r="O9" s="4">
        <v>1142845210</v>
      </c>
      <c r="Q9" s="19" t="s">
        <v>53</v>
      </c>
      <c r="R9" s="25"/>
      <c r="S9" s="28">
        <v>1142845210</v>
      </c>
    </row>
    <row r="10" spans="1:19" ht="21" x14ac:dyDescent="0.25">
      <c r="A10" s="25" t="s">
        <v>166</v>
      </c>
      <c r="C10" s="4" t="s">
        <v>53</v>
      </c>
      <c r="E10" s="4" t="s">
        <v>167</v>
      </c>
      <c r="G10" s="4">
        <v>17</v>
      </c>
      <c r="I10" s="19">
        <v>0</v>
      </c>
      <c r="K10" s="4" t="s">
        <v>53</v>
      </c>
      <c r="M10" s="4">
        <v>0</v>
      </c>
      <c r="O10" s="4">
        <v>280250</v>
      </c>
      <c r="Q10" s="19" t="s">
        <v>53</v>
      </c>
      <c r="R10" s="25"/>
      <c r="S10" s="28">
        <v>280250</v>
      </c>
    </row>
    <row r="11" spans="1:19" ht="21" x14ac:dyDescent="0.25">
      <c r="A11" s="25" t="s">
        <v>134</v>
      </c>
      <c r="C11" s="4" t="s">
        <v>53</v>
      </c>
      <c r="E11" s="4" t="s">
        <v>135</v>
      </c>
      <c r="G11" s="4">
        <v>17</v>
      </c>
      <c r="I11" s="19">
        <v>2206219935</v>
      </c>
      <c r="K11" s="4" t="s">
        <v>53</v>
      </c>
      <c r="M11" s="4">
        <v>2206219935</v>
      </c>
      <c r="O11" s="4">
        <v>15765080118</v>
      </c>
      <c r="Q11" s="19" t="s">
        <v>53</v>
      </c>
      <c r="R11" s="25"/>
      <c r="S11" s="28">
        <v>15765080118</v>
      </c>
    </row>
    <row r="12" spans="1:19" ht="21" x14ac:dyDescent="0.25">
      <c r="A12" s="25" t="s">
        <v>168</v>
      </c>
      <c r="C12" s="4" t="s">
        <v>53</v>
      </c>
      <c r="E12" s="4" t="s">
        <v>169</v>
      </c>
      <c r="G12" s="4">
        <v>15</v>
      </c>
      <c r="I12" s="19">
        <v>0</v>
      </c>
      <c r="K12" s="4" t="s">
        <v>53</v>
      </c>
      <c r="M12" s="4">
        <v>0</v>
      </c>
      <c r="O12" s="4">
        <v>37994844</v>
      </c>
      <c r="Q12" s="19" t="s">
        <v>53</v>
      </c>
      <c r="R12" s="25"/>
      <c r="S12" s="28">
        <v>37994844</v>
      </c>
    </row>
    <row r="13" spans="1:19" ht="21" x14ac:dyDescent="0.25">
      <c r="A13" s="25" t="s">
        <v>147</v>
      </c>
      <c r="C13" s="4" t="s">
        <v>53</v>
      </c>
      <c r="E13" s="4" t="s">
        <v>115</v>
      </c>
      <c r="G13" s="4">
        <v>18</v>
      </c>
      <c r="I13" s="19">
        <v>1825915575</v>
      </c>
      <c r="K13" s="4" t="s">
        <v>53</v>
      </c>
      <c r="M13" s="4">
        <v>1825915575</v>
      </c>
      <c r="O13" s="4">
        <v>13936728208</v>
      </c>
      <c r="Q13" s="19" t="s">
        <v>53</v>
      </c>
      <c r="R13" s="25"/>
      <c r="S13" s="28">
        <v>13936728208</v>
      </c>
    </row>
    <row r="14" spans="1:19" ht="21" x14ac:dyDescent="0.25">
      <c r="A14" s="25" t="s">
        <v>122</v>
      </c>
      <c r="C14" s="4" t="s">
        <v>53</v>
      </c>
      <c r="E14" s="4" t="s">
        <v>124</v>
      </c>
      <c r="G14" s="4">
        <v>18</v>
      </c>
      <c r="I14" s="19">
        <v>2945697589</v>
      </c>
      <c r="K14" s="4" t="s">
        <v>53</v>
      </c>
      <c r="M14" s="4">
        <v>2945697589</v>
      </c>
      <c r="O14" s="4">
        <v>22813410934</v>
      </c>
      <c r="Q14" s="19" t="s">
        <v>53</v>
      </c>
      <c r="R14" s="25"/>
      <c r="S14" s="28">
        <v>22813410934</v>
      </c>
    </row>
    <row r="15" spans="1:19" ht="21" x14ac:dyDescent="0.25">
      <c r="A15" s="25" t="s">
        <v>96</v>
      </c>
      <c r="C15" s="4">
        <v>19</v>
      </c>
      <c r="E15" s="4" t="s">
        <v>53</v>
      </c>
      <c r="G15" s="4">
        <v>18</v>
      </c>
      <c r="I15" s="19">
        <v>15287</v>
      </c>
      <c r="K15" s="4">
        <v>0</v>
      </c>
      <c r="M15" s="4">
        <v>15287</v>
      </c>
      <c r="O15" s="4">
        <v>444519853</v>
      </c>
      <c r="Q15" s="19">
        <v>55</v>
      </c>
      <c r="R15" s="25"/>
      <c r="S15" s="28">
        <v>444519798</v>
      </c>
    </row>
    <row r="16" spans="1:19" ht="21" x14ac:dyDescent="0.25">
      <c r="A16" s="25" t="s">
        <v>96</v>
      </c>
      <c r="C16" s="4">
        <v>30</v>
      </c>
      <c r="E16" s="4" t="s">
        <v>53</v>
      </c>
      <c r="G16" s="4">
        <v>0</v>
      </c>
      <c r="I16" s="19">
        <v>3318</v>
      </c>
      <c r="K16" s="4">
        <v>0</v>
      </c>
      <c r="M16" s="4">
        <v>3318</v>
      </c>
      <c r="O16" s="4">
        <v>108652</v>
      </c>
      <c r="Q16" s="19">
        <v>0</v>
      </c>
      <c r="R16" s="25"/>
      <c r="S16" s="28">
        <v>108652</v>
      </c>
    </row>
    <row r="17" spans="1:19" ht="21" x14ac:dyDescent="0.25">
      <c r="A17" s="25" t="s">
        <v>125</v>
      </c>
      <c r="C17" s="4">
        <v>15</v>
      </c>
      <c r="E17" s="4" t="s">
        <v>53</v>
      </c>
      <c r="G17" s="4">
        <v>0</v>
      </c>
      <c r="I17" s="19">
        <v>1799</v>
      </c>
      <c r="K17" s="4">
        <v>0</v>
      </c>
      <c r="M17" s="4">
        <v>1799</v>
      </c>
      <c r="O17" s="4">
        <v>617141</v>
      </c>
      <c r="Q17" s="19">
        <v>0</v>
      </c>
      <c r="R17" s="25"/>
      <c r="S17" s="28">
        <v>617141</v>
      </c>
    </row>
    <row r="18" spans="1:19" ht="21" x14ac:dyDescent="0.25">
      <c r="A18" s="25" t="s">
        <v>125</v>
      </c>
      <c r="C18" s="4">
        <v>17</v>
      </c>
      <c r="E18" s="4" t="s">
        <v>53</v>
      </c>
      <c r="G18" s="4">
        <v>20</v>
      </c>
      <c r="I18" s="19">
        <v>1972602740</v>
      </c>
      <c r="K18" s="4">
        <v>-606845</v>
      </c>
      <c r="M18" s="4">
        <v>1973209585</v>
      </c>
      <c r="O18" s="4">
        <v>14205254880</v>
      </c>
      <c r="Q18" s="19">
        <v>8495828</v>
      </c>
      <c r="R18" s="25"/>
      <c r="S18" s="28">
        <v>14196759052</v>
      </c>
    </row>
    <row r="19" spans="1:19" ht="21" x14ac:dyDescent="0.25">
      <c r="A19" s="25" t="s">
        <v>107</v>
      </c>
      <c r="C19" s="4">
        <v>18</v>
      </c>
      <c r="E19" s="4" t="s">
        <v>53</v>
      </c>
      <c r="G19" s="4">
        <v>18</v>
      </c>
      <c r="I19" s="19">
        <v>0</v>
      </c>
      <c r="K19" s="4">
        <v>0</v>
      </c>
      <c r="M19" s="4">
        <v>0</v>
      </c>
      <c r="O19" s="4">
        <v>10852818331</v>
      </c>
      <c r="Q19" s="19">
        <v>0</v>
      </c>
      <c r="R19" s="25"/>
      <c r="S19" s="28">
        <v>10852818331</v>
      </c>
    </row>
    <row r="20" spans="1:19" ht="21" x14ac:dyDescent="0.25">
      <c r="A20" s="25" t="s">
        <v>201</v>
      </c>
      <c r="C20" s="4">
        <v>17</v>
      </c>
      <c r="E20" s="4" t="s">
        <v>53</v>
      </c>
      <c r="G20" s="4">
        <v>0</v>
      </c>
      <c r="I20" s="19">
        <v>2141</v>
      </c>
      <c r="K20" s="4">
        <v>0</v>
      </c>
      <c r="M20" s="4">
        <v>2141</v>
      </c>
      <c r="O20" s="4">
        <v>2098566</v>
      </c>
      <c r="Q20" s="19">
        <v>0</v>
      </c>
      <c r="R20" s="25"/>
      <c r="S20" s="28">
        <v>2098566</v>
      </c>
    </row>
    <row r="21" spans="1:19" ht="21" x14ac:dyDescent="0.25">
      <c r="A21" s="25" t="s">
        <v>202</v>
      </c>
      <c r="C21" s="4">
        <v>23</v>
      </c>
      <c r="E21" s="4" t="s">
        <v>53</v>
      </c>
      <c r="G21" s="4">
        <v>20</v>
      </c>
      <c r="I21" s="19">
        <v>0</v>
      </c>
      <c r="K21" s="4">
        <v>0</v>
      </c>
      <c r="M21" s="4">
        <v>0</v>
      </c>
      <c r="O21" s="4">
        <v>4215923635</v>
      </c>
      <c r="Q21" s="19">
        <v>0</v>
      </c>
      <c r="R21" s="25"/>
      <c r="S21" s="28">
        <v>4215923635</v>
      </c>
    </row>
    <row r="22" spans="1:19" ht="21" x14ac:dyDescent="0.25">
      <c r="A22" s="25" t="s">
        <v>163</v>
      </c>
      <c r="C22" s="4">
        <v>24</v>
      </c>
      <c r="E22" s="4" t="s">
        <v>53</v>
      </c>
      <c r="G22" s="4">
        <v>0</v>
      </c>
      <c r="I22" s="19">
        <v>2451</v>
      </c>
      <c r="K22" s="4">
        <v>0</v>
      </c>
      <c r="M22" s="4">
        <v>2451</v>
      </c>
      <c r="O22" s="4">
        <v>11795006</v>
      </c>
      <c r="Q22" s="19">
        <v>0</v>
      </c>
      <c r="R22" s="25"/>
      <c r="S22" s="28">
        <v>11795006</v>
      </c>
    </row>
    <row r="23" spans="1:19" ht="21" x14ac:dyDescent="0.25">
      <c r="A23" s="25" t="s">
        <v>163</v>
      </c>
      <c r="C23" s="4">
        <v>24</v>
      </c>
      <c r="E23" s="4" t="s">
        <v>53</v>
      </c>
      <c r="G23" s="4">
        <v>20</v>
      </c>
      <c r="I23" s="19">
        <v>810405479</v>
      </c>
      <c r="K23" s="4">
        <v>-505046</v>
      </c>
      <c r="M23" s="4">
        <v>810910525</v>
      </c>
      <c r="O23" s="4">
        <v>8981539709</v>
      </c>
      <c r="Q23" s="19">
        <v>2844929</v>
      </c>
      <c r="R23" s="25"/>
      <c r="S23" s="28">
        <v>8978694780</v>
      </c>
    </row>
    <row r="24" spans="1:19" ht="21" x14ac:dyDescent="0.25">
      <c r="A24" s="25" t="s">
        <v>203</v>
      </c>
      <c r="C24" s="4">
        <v>5</v>
      </c>
      <c r="E24" s="4" t="s">
        <v>53</v>
      </c>
      <c r="G24" s="4">
        <v>18</v>
      </c>
      <c r="I24" s="19">
        <v>443835617</v>
      </c>
      <c r="K24" s="4">
        <v>-36390</v>
      </c>
      <c r="M24" s="4">
        <v>443872007</v>
      </c>
      <c r="O24" s="4">
        <v>1760547931</v>
      </c>
      <c r="Q24" s="19">
        <v>946138</v>
      </c>
      <c r="R24" s="25"/>
      <c r="S24" s="28">
        <v>1759601793</v>
      </c>
    </row>
    <row r="25" spans="1:19" ht="19.5" thickBot="1" x14ac:dyDescent="0.3">
      <c r="A25" s="2" t="s">
        <v>69</v>
      </c>
      <c r="I25" s="21">
        <f>SUM(I9:I24)</f>
        <v>10204701931</v>
      </c>
      <c r="K25" s="21">
        <f>SUM(K9:K24)</f>
        <v>-1148281</v>
      </c>
      <c r="M25" s="21">
        <f>SUM(M9:M24)</f>
        <v>10205850212</v>
      </c>
      <c r="O25" s="21">
        <f>SUM(O9:O24)</f>
        <v>94171563268</v>
      </c>
      <c r="Q25" s="21">
        <f>SUM(Q9:Q24)</f>
        <v>12286950</v>
      </c>
      <c r="S25" s="29">
        <f>SUM(S9:S24)</f>
        <v>94159276318</v>
      </c>
    </row>
    <row r="26" spans="1:19" ht="19.5" thickTop="1" x14ac:dyDescent="0.25"/>
  </sheetData>
  <sortState ref="A9:S36">
    <sortCondition descending="1" ref="S9:S36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6"/>
  <sheetViews>
    <sheetView rightToLeft="1" view="pageBreakPreview" topLeftCell="A4" zoomScaleNormal="100" zoomScaleSheetLayoutView="100" workbookViewId="0">
      <selection activeCell="M40" sqref="M40"/>
    </sheetView>
  </sheetViews>
  <sheetFormatPr defaultColWidth="9.140625"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19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47" t="str">
        <f>سهام!A2</f>
        <v>صندوق سرمایه‌گذاری مشترک گنجینه الماس بیمه دی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2" ht="30" x14ac:dyDescent="0.25">
      <c r="A3" s="47" t="s">
        <v>44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2" ht="30" x14ac:dyDescent="0.25">
      <c r="A4" s="47" t="str">
        <f>سهام!A4</f>
        <v>برای ماه منتهی به 1400/07/30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2" s="16" customFormat="1" ht="25.5" x14ac:dyDescent="0.2">
      <c r="A5" s="46" t="s">
        <v>64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7" spans="1:22" ht="30.75" thickBot="1" x14ac:dyDescent="0.3">
      <c r="A7" s="48" t="s">
        <v>1</v>
      </c>
      <c r="C7" s="53" t="s">
        <v>54</v>
      </c>
      <c r="D7" s="53" t="s">
        <v>54</v>
      </c>
      <c r="E7" s="53" t="s">
        <v>54</v>
      </c>
      <c r="F7" s="53" t="s">
        <v>54</v>
      </c>
      <c r="G7" s="53" t="s">
        <v>54</v>
      </c>
      <c r="I7" s="53" t="s">
        <v>46</v>
      </c>
      <c r="J7" s="53" t="s">
        <v>46</v>
      </c>
      <c r="K7" s="53" t="s">
        <v>46</v>
      </c>
      <c r="L7" s="53" t="s">
        <v>46</v>
      </c>
      <c r="M7" s="53" t="s">
        <v>46</v>
      </c>
      <c r="O7" s="53" t="s">
        <v>47</v>
      </c>
      <c r="P7" s="53" t="s">
        <v>47</v>
      </c>
      <c r="Q7" s="53" t="s">
        <v>47</v>
      </c>
      <c r="R7" s="53" t="s">
        <v>47</v>
      </c>
      <c r="S7" s="53" t="s">
        <v>47</v>
      </c>
    </row>
    <row r="8" spans="1:22" ht="30.75" thickBot="1" x14ac:dyDescent="0.3">
      <c r="A8" s="53" t="s">
        <v>1</v>
      </c>
      <c r="C8" s="52" t="s">
        <v>55</v>
      </c>
      <c r="D8" s="11"/>
      <c r="E8" s="52" t="s">
        <v>56</v>
      </c>
      <c r="F8" s="11"/>
      <c r="G8" s="52" t="s">
        <v>57</v>
      </c>
      <c r="I8" s="52" t="s">
        <v>58</v>
      </c>
      <c r="J8" s="11"/>
      <c r="K8" s="52" t="s">
        <v>51</v>
      </c>
      <c r="L8" s="11"/>
      <c r="M8" s="52" t="s">
        <v>59</v>
      </c>
      <c r="O8" s="52" t="s">
        <v>58</v>
      </c>
      <c r="P8" s="11"/>
      <c r="Q8" s="63" t="s">
        <v>51</v>
      </c>
      <c r="R8" s="11"/>
      <c r="S8" s="52" t="s">
        <v>59</v>
      </c>
    </row>
    <row r="9" spans="1:22" ht="21" x14ac:dyDescent="0.25">
      <c r="A9" s="25" t="s">
        <v>159</v>
      </c>
      <c r="C9" s="4" t="s">
        <v>181</v>
      </c>
      <c r="E9" s="4">
        <v>80000</v>
      </c>
      <c r="G9" s="4">
        <v>4500</v>
      </c>
      <c r="I9" s="19">
        <v>0</v>
      </c>
      <c r="K9" s="4">
        <v>0</v>
      </c>
      <c r="M9" s="4">
        <v>0</v>
      </c>
      <c r="O9" s="4">
        <v>360000000</v>
      </c>
      <c r="Q9" s="19">
        <v>0</v>
      </c>
      <c r="R9" s="25"/>
      <c r="S9" s="2">
        <v>360000000</v>
      </c>
    </row>
    <row r="10" spans="1:22" ht="21" x14ac:dyDescent="0.25">
      <c r="A10" s="25" t="s">
        <v>160</v>
      </c>
      <c r="C10" s="4" t="s">
        <v>212</v>
      </c>
      <c r="E10" s="4">
        <v>435000</v>
      </c>
      <c r="G10" s="4">
        <v>3000</v>
      </c>
      <c r="I10" s="19">
        <v>0</v>
      </c>
      <c r="K10" s="4">
        <v>0</v>
      </c>
      <c r="M10" s="4">
        <v>0</v>
      </c>
      <c r="O10" s="4">
        <v>1305000000</v>
      </c>
      <c r="Q10" s="19">
        <v>99876660</v>
      </c>
      <c r="R10" s="25"/>
      <c r="S10" s="2">
        <v>1205123340</v>
      </c>
    </row>
    <row r="11" spans="1:22" ht="21" x14ac:dyDescent="0.25">
      <c r="A11" s="25" t="s">
        <v>155</v>
      </c>
      <c r="C11" s="4" t="s">
        <v>213</v>
      </c>
      <c r="E11" s="4">
        <v>320000</v>
      </c>
      <c r="G11" s="4">
        <v>850</v>
      </c>
      <c r="I11" s="19">
        <v>0</v>
      </c>
      <c r="K11" s="4">
        <v>0</v>
      </c>
      <c r="M11" s="4">
        <v>0</v>
      </c>
      <c r="O11" s="4">
        <v>272000000</v>
      </c>
      <c r="Q11" s="19">
        <v>186174</v>
      </c>
      <c r="R11" s="25"/>
      <c r="S11" s="2">
        <v>271813826</v>
      </c>
    </row>
    <row r="12" spans="1:22" ht="21" x14ac:dyDescent="0.25">
      <c r="A12" s="25" t="s">
        <v>120</v>
      </c>
      <c r="C12" s="4" t="s">
        <v>214</v>
      </c>
      <c r="E12" s="4">
        <v>250000</v>
      </c>
      <c r="G12" s="4">
        <v>280</v>
      </c>
      <c r="I12" s="19">
        <v>0</v>
      </c>
      <c r="K12" s="4">
        <v>0</v>
      </c>
      <c r="M12" s="4">
        <v>0</v>
      </c>
      <c r="O12" s="4">
        <v>70000000</v>
      </c>
      <c r="Q12" s="19">
        <v>0</v>
      </c>
      <c r="R12" s="25"/>
      <c r="S12" s="2">
        <v>70000000</v>
      </c>
    </row>
    <row r="13" spans="1:22" ht="21" x14ac:dyDescent="0.25">
      <c r="A13" s="25" t="s">
        <v>119</v>
      </c>
      <c r="C13" s="4" t="s">
        <v>215</v>
      </c>
      <c r="E13" s="4">
        <v>450000</v>
      </c>
      <c r="G13" s="4">
        <v>600</v>
      </c>
      <c r="I13" s="19">
        <v>0</v>
      </c>
      <c r="K13" s="4">
        <v>0</v>
      </c>
      <c r="M13" s="4">
        <v>0</v>
      </c>
      <c r="O13" s="4">
        <v>270000000</v>
      </c>
      <c r="Q13" s="19">
        <v>0</v>
      </c>
      <c r="R13" s="25"/>
      <c r="S13" s="2">
        <v>270000000</v>
      </c>
    </row>
    <row r="14" spans="1:22" ht="21" x14ac:dyDescent="0.25">
      <c r="A14" s="25" t="s">
        <v>174</v>
      </c>
      <c r="C14" s="4" t="s">
        <v>182</v>
      </c>
      <c r="E14" s="4">
        <v>340000</v>
      </c>
      <c r="G14" s="4">
        <v>4650</v>
      </c>
      <c r="I14" s="19">
        <v>0</v>
      </c>
      <c r="K14" s="4">
        <v>0</v>
      </c>
      <c r="M14" s="4">
        <v>0</v>
      </c>
      <c r="O14" s="4">
        <v>1581000000</v>
      </c>
      <c r="Q14" s="19">
        <v>78226562</v>
      </c>
      <c r="R14" s="25"/>
      <c r="S14" s="2">
        <v>1502773438</v>
      </c>
    </row>
    <row r="15" spans="1:22" ht="21" x14ac:dyDescent="0.25">
      <c r="A15" s="25" t="s">
        <v>156</v>
      </c>
      <c r="C15" s="4" t="s">
        <v>216</v>
      </c>
      <c r="E15" s="4">
        <v>740000</v>
      </c>
      <c r="G15" s="4">
        <v>135</v>
      </c>
      <c r="I15" s="19">
        <v>0</v>
      </c>
      <c r="K15" s="4">
        <v>0</v>
      </c>
      <c r="M15" s="4">
        <v>0</v>
      </c>
      <c r="O15" s="4">
        <v>99900000</v>
      </c>
      <c r="Q15" s="19">
        <v>0</v>
      </c>
      <c r="R15" s="25"/>
      <c r="S15" s="2">
        <v>99900000</v>
      </c>
    </row>
    <row r="16" spans="1:22" ht="21" x14ac:dyDescent="0.25">
      <c r="A16" s="25" t="s">
        <v>228</v>
      </c>
      <c r="C16" s="4" t="s">
        <v>261</v>
      </c>
      <c r="E16" s="4">
        <v>539502</v>
      </c>
      <c r="G16" s="4">
        <v>500</v>
      </c>
      <c r="I16" s="19">
        <v>269751000</v>
      </c>
      <c r="K16" s="4">
        <v>38082494</v>
      </c>
      <c r="M16" s="4">
        <v>231668506</v>
      </c>
      <c r="O16" s="4">
        <v>269751000</v>
      </c>
      <c r="Q16" s="19">
        <v>38082494</v>
      </c>
      <c r="R16" s="25"/>
      <c r="S16" s="2">
        <v>231668506</v>
      </c>
    </row>
    <row r="17" spans="1:19" ht="21" x14ac:dyDescent="0.25">
      <c r="A17" s="25" t="s">
        <v>191</v>
      </c>
      <c r="C17" s="4" t="s">
        <v>217</v>
      </c>
      <c r="E17" s="4">
        <v>1610000</v>
      </c>
      <c r="G17" s="4">
        <v>400</v>
      </c>
      <c r="I17" s="19">
        <v>0</v>
      </c>
      <c r="K17" s="4">
        <v>0</v>
      </c>
      <c r="M17" s="4">
        <v>0</v>
      </c>
      <c r="O17" s="4">
        <v>644000000</v>
      </c>
      <c r="Q17" s="19">
        <v>4380952</v>
      </c>
      <c r="R17" s="25"/>
      <c r="S17" s="2">
        <v>639619048</v>
      </c>
    </row>
    <row r="18" spans="1:19" ht="21" x14ac:dyDescent="0.25">
      <c r="A18" s="25" t="s">
        <v>142</v>
      </c>
      <c r="C18" s="4" t="s">
        <v>218</v>
      </c>
      <c r="E18" s="4">
        <v>800000</v>
      </c>
      <c r="G18" s="4">
        <v>800</v>
      </c>
      <c r="I18" s="19">
        <v>0</v>
      </c>
      <c r="K18" s="4">
        <v>0</v>
      </c>
      <c r="M18" s="4">
        <v>0</v>
      </c>
      <c r="O18" s="4">
        <v>640000000</v>
      </c>
      <c r="Q18" s="19">
        <v>4353741</v>
      </c>
      <c r="R18" s="25"/>
      <c r="S18" s="2">
        <v>635646259</v>
      </c>
    </row>
    <row r="19" spans="1:19" ht="21" x14ac:dyDescent="0.25">
      <c r="A19" s="25" t="s">
        <v>116</v>
      </c>
      <c r="C19" s="4" t="s">
        <v>214</v>
      </c>
      <c r="E19" s="4">
        <v>1900000</v>
      </c>
      <c r="G19" s="4">
        <v>66</v>
      </c>
      <c r="I19" s="19">
        <v>0</v>
      </c>
      <c r="K19" s="4">
        <v>0</v>
      </c>
      <c r="M19" s="4">
        <v>0</v>
      </c>
      <c r="O19" s="4">
        <v>125400000</v>
      </c>
      <c r="Q19" s="19">
        <v>0</v>
      </c>
      <c r="R19" s="25"/>
      <c r="S19" s="2">
        <v>125400000</v>
      </c>
    </row>
    <row r="20" spans="1:19" ht="21" x14ac:dyDescent="0.25">
      <c r="A20" s="25" t="s">
        <v>110</v>
      </c>
      <c r="C20" s="4" t="s">
        <v>214</v>
      </c>
      <c r="E20" s="4">
        <v>950000</v>
      </c>
      <c r="G20" s="4">
        <v>11</v>
      </c>
      <c r="I20" s="19">
        <v>0</v>
      </c>
      <c r="K20" s="4">
        <v>0</v>
      </c>
      <c r="M20" s="4">
        <v>0</v>
      </c>
      <c r="O20" s="4">
        <v>10450000</v>
      </c>
      <c r="Q20" s="19">
        <v>0</v>
      </c>
      <c r="R20" s="25"/>
      <c r="S20" s="2">
        <v>10450000</v>
      </c>
    </row>
    <row r="21" spans="1:19" ht="21" x14ac:dyDescent="0.25">
      <c r="A21" s="25" t="s">
        <v>117</v>
      </c>
      <c r="C21" s="4" t="s">
        <v>219</v>
      </c>
      <c r="E21" s="4">
        <v>200000</v>
      </c>
      <c r="G21" s="4">
        <v>3850</v>
      </c>
      <c r="I21" s="19">
        <v>0</v>
      </c>
      <c r="K21" s="4">
        <v>0</v>
      </c>
      <c r="M21" s="4">
        <v>0</v>
      </c>
      <c r="O21" s="4">
        <v>770000000</v>
      </c>
      <c r="Q21" s="19">
        <v>0</v>
      </c>
      <c r="R21" s="25"/>
      <c r="S21" s="2">
        <v>770000000</v>
      </c>
    </row>
    <row r="22" spans="1:19" ht="21" x14ac:dyDescent="0.25">
      <c r="A22" s="25" t="s">
        <v>157</v>
      </c>
      <c r="C22" s="4" t="s">
        <v>171</v>
      </c>
      <c r="E22" s="4">
        <v>120000</v>
      </c>
      <c r="G22" s="4">
        <v>10000</v>
      </c>
      <c r="I22" s="19">
        <v>0</v>
      </c>
      <c r="K22" s="4">
        <v>0</v>
      </c>
      <c r="M22" s="4">
        <v>0</v>
      </c>
      <c r="O22" s="4">
        <v>1200000000</v>
      </c>
      <c r="Q22" s="19">
        <v>0</v>
      </c>
      <c r="R22" s="25"/>
      <c r="S22" s="2">
        <v>1200000000</v>
      </c>
    </row>
    <row r="23" spans="1:19" ht="21" x14ac:dyDescent="0.25">
      <c r="A23" s="25" t="s">
        <v>158</v>
      </c>
      <c r="C23" s="4" t="s">
        <v>172</v>
      </c>
      <c r="E23" s="4">
        <v>300000</v>
      </c>
      <c r="G23" s="4">
        <v>630</v>
      </c>
      <c r="I23" s="19">
        <v>0</v>
      </c>
      <c r="K23" s="4">
        <v>0</v>
      </c>
      <c r="M23" s="4">
        <v>0</v>
      </c>
      <c r="O23" s="4">
        <v>189000000</v>
      </c>
      <c r="Q23" s="19">
        <v>0</v>
      </c>
      <c r="R23" s="25"/>
      <c r="S23" s="2">
        <v>189000000</v>
      </c>
    </row>
    <row r="24" spans="1:19" ht="21" x14ac:dyDescent="0.25">
      <c r="A24" s="25" t="s">
        <v>149</v>
      </c>
      <c r="C24" s="4" t="s">
        <v>183</v>
      </c>
      <c r="E24" s="4">
        <v>310000</v>
      </c>
      <c r="G24" s="4">
        <v>10000</v>
      </c>
      <c r="I24" s="19">
        <v>0</v>
      </c>
      <c r="K24" s="4">
        <v>0</v>
      </c>
      <c r="M24" s="4">
        <v>0</v>
      </c>
      <c r="O24" s="4">
        <v>3100000000</v>
      </c>
      <c r="Q24" s="19">
        <v>0</v>
      </c>
      <c r="R24" s="25"/>
      <c r="S24" s="2">
        <v>3100000000</v>
      </c>
    </row>
    <row r="25" spans="1:19" ht="21.75" thickBot="1" x14ac:dyDescent="0.3">
      <c r="A25" s="3" t="s">
        <v>69</v>
      </c>
      <c r="I25" s="6">
        <f>SUM(I9:I24)</f>
        <v>269751000</v>
      </c>
      <c r="K25" s="6">
        <f>SUM(K9:K24)</f>
        <v>38082494</v>
      </c>
      <c r="M25" s="6">
        <f>SUM(M9:M24)</f>
        <v>231668506</v>
      </c>
      <c r="O25" s="6">
        <f>SUM(O9:O24)</f>
        <v>10906501000</v>
      </c>
      <c r="Q25" s="21">
        <f>SUM(Q9:Q24)</f>
        <v>225106583</v>
      </c>
      <c r="S25" s="6">
        <f>SUM(S9:S24)</f>
        <v>10681394417</v>
      </c>
    </row>
    <row r="26" spans="1:19" ht="19.5" thickTop="1" x14ac:dyDescent="0.25"/>
  </sheetData>
  <sortState ref="A9:S26">
    <sortCondition descending="1" ref="S9:S26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صفحه نخست</vt:lpstr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Windows User</cp:lastModifiedBy>
  <cp:lastPrinted>2021-10-30T11:29:30Z</cp:lastPrinted>
  <dcterms:created xsi:type="dcterms:W3CDTF">2019-12-01T07:46:27Z</dcterms:created>
  <dcterms:modified xsi:type="dcterms:W3CDTF">2021-11-01T10:07:49Z</dcterms:modified>
</cp:coreProperties>
</file>