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آقای باقری\گزارش ماهانه صندوق ها\"/>
    </mc:Choice>
  </mc:AlternateContent>
  <bookViews>
    <workbookView xWindow="-120" yWindow="-120" windowWidth="29040" windowHeight="15840" tabRatio="910"/>
  </bookViews>
  <sheets>
    <sheet name="سهام" sheetId="1" r:id="rId1"/>
    <sheet name="تبعی" sheetId="2" r:id="rId2"/>
    <sheet name="اوراق مشارکت" sheetId="3" r:id="rId3"/>
    <sheet name=" تعدیل قیمت " sheetId="4" r:id="rId4"/>
    <sheet name="گواهی سپرده " sheetId="5" r:id="rId5"/>
    <sheet name="سپرده " sheetId="6" r:id="rId6"/>
    <sheet name="سود اوراق بهادار و سپرده بانکی " sheetId="7" r:id="rId7"/>
    <sheet name="درآمد سود سهام " sheetId="8" r:id="rId8"/>
    <sheet name="درآمد ناشی از تغییر قیمت اوراق " sheetId="9" r:id="rId9"/>
    <sheet name="درآمد ناشی از فروش " sheetId="10" r:id="rId10"/>
    <sheet name="سرمایه‌گذاری در سهام " sheetId="11" r:id="rId11"/>
    <sheet name="سرمایه‌گذاری در اوراق بهادار " sheetId="12" r:id="rId12"/>
    <sheet name="درآمد سپرده بانکی " sheetId="13" r:id="rId13"/>
    <sheet name="سایر درآمدها " sheetId="14" r:id="rId14"/>
    <sheet name="جمع درآمدها" sheetId="15" r:id="rId15"/>
  </sheets>
  <definedNames>
    <definedName name="_xlnm._FilterDatabase" localSheetId="9" hidden="1">'درآمد ناشی از فروش '!$A$9:$Q$57</definedName>
    <definedName name="_xlnm.Print_Area" localSheetId="2">'اوراق مشارکت'!$A$1:$AL$21</definedName>
    <definedName name="_xlnm.Print_Area" localSheetId="1">تبعی!$A$1:$Q$13</definedName>
    <definedName name="_xlnm.Print_Area" localSheetId="14">'جمع درآمدها'!$A$1:$H$11</definedName>
    <definedName name="_xlnm.Print_Area" localSheetId="12">'درآمد سپرده بانکی '!$A$1:$K$21</definedName>
    <definedName name="_xlnm.Print_Area" localSheetId="7">'درآمد سود سهام '!$A$1:$S$25</definedName>
    <definedName name="_xlnm.Print_Area" localSheetId="8">'درآمد ناشی از تغییر قیمت اوراق '!$A$1:$Q$50</definedName>
    <definedName name="_xlnm.Print_Area" localSheetId="9">'درآمد ناشی از فروش '!$A$1:$Q$59</definedName>
    <definedName name="_xlnm.Print_Area" localSheetId="13">'سایر درآمدها '!$A$1:$F$13</definedName>
    <definedName name="_xlnm.Print_Area" localSheetId="5">'سپرده '!$A$1:$S$25</definedName>
    <definedName name="_xlnm.Print_Area" localSheetId="11">'سرمایه‌گذاری در اوراق بهادار '!$A$1:$Q$33</definedName>
    <definedName name="_xlnm.Print_Area" localSheetId="10">'سرمایه‌گذاری در سهام '!$A$1:$U$63</definedName>
    <definedName name="_xlnm.Print_Area" localSheetId="6">'سود اوراق بهادار و سپرده بانکی '!$A$1:$S$26</definedName>
    <definedName name="_xlnm.Print_Area" localSheetId="0">سهام!$A$1:$Y$44</definedName>
    <definedName name="_xlnm.Print_Area" localSheetId="4">'گواهی سپرده '!$A$1:$AE$13</definedName>
  </definedNames>
  <calcPr calcId="162913"/>
</workbook>
</file>

<file path=xl/calcChain.xml><?xml version="1.0" encoding="utf-8"?>
<calcChain xmlns="http://schemas.openxmlformats.org/spreadsheetml/2006/main">
  <c r="E42" i="1" l="1"/>
  <c r="G42" i="1"/>
  <c r="I20" i="13" l="1"/>
  <c r="E20" i="13"/>
  <c r="K32" i="12"/>
  <c r="I32" i="12"/>
  <c r="G32" i="12"/>
  <c r="E32" i="12"/>
  <c r="C32" i="12"/>
  <c r="U62" i="11"/>
  <c r="S62" i="11"/>
  <c r="Q62" i="11"/>
  <c r="O62" i="11"/>
  <c r="M62" i="11"/>
  <c r="K62" i="11"/>
  <c r="I62" i="11"/>
  <c r="G62" i="11"/>
  <c r="E62" i="11"/>
  <c r="C62" i="11"/>
  <c r="Q58" i="10"/>
  <c r="O58" i="10"/>
  <c r="M58" i="10"/>
  <c r="K58" i="10"/>
  <c r="I58" i="10"/>
  <c r="G58" i="10"/>
  <c r="E58" i="10"/>
  <c r="C58" i="10"/>
  <c r="Q49" i="9"/>
  <c r="O49" i="9"/>
  <c r="M49" i="9"/>
  <c r="K49" i="9"/>
  <c r="I49" i="9"/>
  <c r="G49" i="9"/>
  <c r="E49" i="9"/>
  <c r="S24" i="8"/>
  <c r="Q24" i="8"/>
  <c r="O24" i="8"/>
  <c r="M24" i="8"/>
  <c r="K24" i="8"/>
  <c r="I24" i="8"/>
  <c r="S25" i="7"/>
  <c r="Q25" i="7"/>
  <c r="O25" i="7"/>
  <c r="M25" i="7"/>
  <c r="K25" i="7"/>
  <c r="I25" i="7"/>
  <c r="Q24" i="6"/>
  <c r="S24" i="6"/>
  <c r="O24" i="6"/>
  <c r="M24" i="6"/>
  <c r="K24" i="6"/>
  <c r="AI21" i="3" l="1"/>
  <c r="AG21" i="3"/>
  <c r="AC21" i="3"/>
  <c r="AA21" i="3"/>
  <c r="Y21" i="3"/>
  <c r="S21" i="3"/>
  <c r="Q21" i="3"/>
  <c r="O21" i="3"/>
  <c r="W42" i="1"/>
  <c r="U42" i="1"/>
  <c r="O42" i="1"/>
  <c r="M42" i="1"/>
  <c r="K42" i="1"/>
  <c r="I42" i="1"/>
  <c r="Y42" i="1"/>
  <c r="U21" i="3"/>
  <c r="W21" i="3"/>
  <c r="AK21" i="3"/>
  <c r="E12" i="14" l="1"/>
  <c r="C12" i="14"/>
  <c r="M32" i="12" l="1"/>
  <c r="O32" i="12"/>
  <c r="Q32" i="12"/>
  <c r="A4" i="15" l="1"/>
  <c r="A4" i="14"/>
  <c r="A4" i="13"/>
  <c r="A4" i="12"/>
  <c r="A4" i="11"/>
  <c r="A4" i="10"/>
  <c r="A4" i="9"/>
  <c r="A4" i="8"/>
  <c r="A4" i="7"/>
  <c r="A4" i="6"/>
  <c r="A4" i="5"/>
  <c r="A4" i="4"/>
  <c r="A4" i="3"/>
  <c r="A4" i="2"/>
  <c r="C7" i="2"/>
  <c r="E18" i="4" l="1"/>
  <c r="G18" i="4"/>
  <c r="I18" i="4"/>
  <c r="K18" i="4"/>
  <c r="A2" i="15" l="1"/>
  <c r="A2" i="14"/>
  <c r="A2" i="13"/>
  <c r="A2" i="12"/>
  <c r="A2" i="11"/>
  <c r="A2" i="10"/>
  <c r="A2" i="9"/>
  <c r="A2" i="8"/>
  <c r="A2" i="7"/>
  <c r="A2" i="6"/>
  <c r="A2" i="5"/>
  <c r="A2" i="4"/>
  <c r="A2" i="3"/>
  <c r="A2" i="2"/>
  <c r="Q7" i="6" l="1"/>
  <c r="Y7" i="5"/>
  <c r="C8" i="4"/>
  <c r="AC7" i="3"/>
  <c r="K7" i="2"/>
  <c r="K7" i="6"/>
  <c r="K7" i="5"/>
  <c r="O7" i="3"/>
  <c r="L9" i="13" l="1"/>
  <c r="L12" i="13"/>
  <c r="L13" i="13"/>
  <c r="L14" i="13"/>
  <c r="L15" i="13"/>
  <c r="L16" i="13"/>
  <c r="C11" i="15" l="1"/>
  <c r="L20" i="13"/>
  <c r="G11" i="15" l="1"/>
  <c r="E11" i="15" l="1"/>
  <c r="L21" i="3"/>
</calcChain>
</file>

<file path=xl/sharedStrings.xml><?xml version="1.0" encoding="utf-8"?>
<sst xmlns="http://schemas.openxmlformats.org/spreadsheetml/2006/main" count="916" uniqueCount="257">
  <si>
    <t>صورت وضعیت پورتفوی</t>
  </si>
  <si>
    <t>نام شرکت</t>
  </si>
  <si>
    <t>1398/06/31</t>
  </si>
  <si>
    <t>تغییرات طی دوره</t>
  </si>
  <si>
    <t>1398/07/30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</si>
  <si>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</si>
  <si>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</si>
  <si>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</si>
  <si>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</si>
  <si>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</si>
  <si>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</si>
  <si>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</si>
  <si>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</si>
  <si>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</si>
  <si>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</si>
  <si>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</si>
  <si>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</si>
  <si>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</si>
  <si>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</si>
  <si>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</si>
  <si>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</si>
  <si>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</si>
  <si>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</si>
  <si>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</si>
  <si>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</si>
  <si>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قیمت پایانی</t>
  </si>
  <si>
    <t xml:space="preserve"> مبلغ پس از تعدیل </t>
  </si>
  <si>
    <t>درصد تعدیل</t>
  </si>
  <si>
    <t xml:space="preserve">ارزش ناشی از تعدیل قیمت </t>
  </si>
  <si>
    <t>دلایل</t>
  </si>
  <si>
    <t>اطلاعات اوراق گواهی سپرده</t>
  </si>
  <si>
    <t>سرمایه گذاری در اوراق گواهی سپرده بانکی</t>
  </si>
  <si>
    <t>نرخ فروش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</si>
  <si>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</si>
  <si>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</si>
  <si>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</si>
  <si>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</si>
  <si>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</si>
  <si>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</si>
  <si>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</si>
  <si>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</si>
  <si>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</si>
  <si>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</si>
  <si>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حساب جاری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</si>
  <si>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</si>
  <si>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</si>
  <si>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</si>
  <si>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</si>
  <si>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</si>
  <si>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</si>
  <si>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</si>
  <si>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</si>
  <si>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</si>
  <si>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</si>
  <si>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</si>
  <si>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</si>
  <si>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</si>
  <si>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</si>
  <si>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</si>
  <si>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</si>
  <si>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</si>
  <si>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</si>
  <si>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</si>
  <si>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</si>
  <si>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</si>
  <si>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</si>
  <si>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</si>
  <si>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</si>
  <si>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</si>
  <si>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</si>
  <si>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</si>
  <si>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</si>
  <si>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</si>
  <si>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</si>
  <si>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</si>
  <si>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معین برای سایر درآمدهای تنزیل سود بانک</t>
  </si>
  <si>
    <t>تعدیل کارمزد کارگزار</t>
  </si>
  <si>
    <t>-</t>
  </si>
  <si>
    <t>1- سرمایه گذاری ها</t>
  </si>
  <si>
    <t>1-1-سرمایه‌گذاری در سهام و حق تقدم سهام</t>
  </si>
  <si>
    <t>اطلاعات آماری مرتبط با اوراق اختیار فروش تبعی خریداری شده توسط صندوق سرمایه گذاری:</t>
  </si>
  <si>
    <t>2-1-سرمایه‌گذاری در اوراق بهادار با درآمد ثابت یا علی‌الحساب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</si>
  <si>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</si>
  <si>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</si>
  <si>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4-1- سرمایه‌گذاری در گواهی سپرده‌ بانکی</t>
  </si>
  <si>
    <t>3-1- سرمایه‌گذاری در  سپرده‌ بانکی</t>
  </si>
  <si>
    <t>سود اوراق بهادار با درآمد ثابت و سپرده بانکی</t>
  </si>
  <si>
    <t>درآمد ناشی از تغییر قیمت اوراق بهادار</t>
  </si>
  <si>
    <t>سود(زیان) حاصل از فروش اوراق بهادار</t>
  </si>
  <si>
    <t>1-2-درآمد حاصل از سرمایه­گذاری در سهام و حق تقدم سهام:</t>
  </si>
  <si>
    <t>2-2-درآمد حاصل از سرمایه­گذاری در اوراق بهادار با درآمد ثابت:</t>
  </si>
  <si>
    <t>3-2-درآمد حاصل از سرمایه­گذاری در سپرده بانکی و گواهی سپرده:</t>
  </si>
  <si>
    <t>4-2-سایر درآمدها:</t>
  </si>
  <si>
    <t>2- درآمد حاصل از سرمایه گذاری ها</t>
  </si>
  <si>
    <t>صندوق سرمایه‌گذاری مشترک گنجینه الماس بیمه دی</t>
  </si>
  <si>
    <t>بله</t>
  </si>
  <si>
    <t>اسنادخزانه-م21بودجه97-000728</t>
  </si>
  <si>
    <t>بانک آینده سمنان</t>
  </si>
  <si>
    <t>0800499010004</t>
  </si>
  <si>
    <t>1394/11/10</t>
  </si>
  <si>
    <t>0202878984001</t>
  </si>
  <si>
    <t>0301460062002</t>
  </si>
  <si>
    <t>قرض الحسنه</t>
  </si>
  <si>
    <t>0301758440002</t>
  </si>
  <si>
    <t>1397/03/01</t>
  </si>
  <si>
    <t>بانک آینده شهيد بهشتي</t>
  </si>
  <si>
    <t>0100302886002</t>
  </si>
  <si>
    <t>سپرده بلند مدت</t>
  </si>
  <si>
    <t>بانک پارسیان ملاصدرا</t>
  </si>
  <si>
    <t>47000989203600</t>
  </si>
  <si>
    <t>1398/10/04</t>
  </si>
  <si>
    <t>بانک صادرات ایران</t>
  </si>
  <si>
    <t>سرمایه گذاری صدرتامین</t>
  </si>
  <si>
    <t>1400/05/23</t>
  </si>
  <si>
    <t>اجاره تامین اجتماعی-سپهر000523</t>
  </si>
  <si>
    <t>1398/12/25</t>
  </si>
  <si>
    <t>1402/12/25</t>
  </si>
  <si>
    <t>بانک ملت</t>
  </si>
  <si>
    <t>پالایش نفت بندرعباس</t>
  </si>
  <si>
    <t>پالایش نفت تهران</t>
  </si>
  <si>
    <t>توسعه‌معادن‌وفلزات‌</t>
  </si>
  <si>
    <t>ملی‌ صنایع‌ مس‌ ایران‌</t>
  </si>
  <si>
    <t>سایپا</t>
  </si>
  <si>
    <t>اجاره تابان سپهر14021206</t>
  </si>
  <si>
    <t>1398/12/06</t>
  </si>
  <si>
    <t>1402/12/06</t>
  </si>
  <si>
    <t xml:space="preserve">بانک ایران زمین </t>
  </si>
  <si>
    <t>114-840-1396301-1</t>
  </si>
  <si>
    <t>1399/02/15</t>
  </si>
  <si>
    <t>114.985.1396301.1</t>
  </si>
  <si>
    <t>1399/02/29</t>
  </si>
  <si>
    <t>پالایش نفت اصفهان</t>
  </si>
  <si>
    <t>معین برای سایر درآمدهای تنزیل سود سهام</t>
  </si>
  <si>
    <t>پتروشیمی پردیس</t>
  </si>
  <si>
    <t>1399/04/31</t>
  </si>
  <si>
    <t>مرابحه عام دولت4-ش.خ 0207</t>
  </si>
  <si>
    <t>1402/07/30</t>
  </si>
  <si>
    <t>40104949105607</t>
  </si>
  <si>
    <t>0201283319005</t>
  </si>
  <si>
    <t>1399/05/29</t>
  </si>
  <si>
    <t>سرمایه‌گذاری در سهام</t>
  </si>
  <si>
    <t>سرمایه‌گذاری در اوراق بهادار</t>
  </si>
  <si>
    <t>درآمد سپرده بانکی</t>
  </si>
  <si>
    <t>فولاد  خوزستان</t>
  </si>
  <si>
    <t>اسنادخزانه-م3بودجه99-011110</t>
  </si>
  <si>
    <t>زامیاد</t>
  </si>
  <si>
    <t>سرمایه گذاری تامین اجتماعی</t>
  </si>
  <si>
    <t>اسنادخزانه-م6بودجه99-020321</t>
  </si>
  <si>
    <t>مرابحه عام دولت2-ش.خ سایر0212</t>
  </si>
  <si>
    <t>گسترش‌سرمایه‌گذاری‌ایران‌خودرو</t>
  </si>
  <si>
    <t>پتروشیمی غدیر</t>
  </si>
  <si>
    <t>تامین سرمایه نوین</t>
  </si>
  <si>
    <t>0401226644003</t>
  </si>
  <si>
    <t>1399/12/23</t>
  </si>
  <si>
    <t>ح . توسعه‌معادن‌وفلزات‌</t>
  </si>
  <si>
    <t>حفاری شمال</t>
  </si>
  <si>
    <t>سرمایه گذاری سیمان تامین</t>
  </si>
  <si>
    <t>سیمان‌ داراب‌</t>
  </si>
  <si>
    <t>باما</t>
  </si>
  <si>
    <t>پلی پروپیلن جم - جم پیلن</t>
  </si>
  <si>
    <t>فرآوری معدنی اپال کانی پارس</t>
  </si>
  <si>
    <t>فولاد امیرکبیرکاشان</t>
  </si>
  <si>
    <t>گروه‌صنعتی‌سپاهان‌</t>
  </si>
  <si>
    <t>پتروشیمی‌ خارک‌</t>
  </si>
  <si>
    <t>اسنادخزانه-م1بودجه99-010621</t>
  </si>
  <si>
    <t>بانک آینده مرکزی</t>
  </si>
  <si>
    <t>0402276185000</t>
  </si>
  <si>
    <t>1400/01/24</t>
  </si>
  <si>
    <t>مشارکت دولتی1-شرایط خاص001026</t>
  </si>
  <si>
    <t>1400/10/26</t>
  </si>
  <si>
    <t>مرابحه عام دولت3-ش.خ 0103</t>
  </si>
  <si>
    <t>1401/03/03</t>
  </si>
  <si>
    <t>0203653785004</t>
  </si>
  <si>
    <t>1400/02/20</t>
  </si>
  <si>
    <t>1400/02/22</t>
  </si>
  <si>
    <t>گ.مدیریت ارزش سرمایه ص ب کشوری</t>
  </si>
  <si>
    <t>تولیدمواداولیه‌داروپخش‌</t>
  </si>
  <si>
    <t>اسنادخزانه-م8بودجه98-000817</t>
  </si>
  <si>
    <t>اسنادخزانه-م16بودجه97-000407</t>
  </si>
  <si>
    <t>اسنادخزانه-م6بودجه98-000519</t>
  </si>
  <si>
    <t>اسنادخزانه-م23بودجه97-000824</t>
  </si>
  <si>
    <t>اسنادخزانه-م18بودجه97-000525</t>
  </si>
  <si>
    <t>اسنادخزانه-م11بودجه98-001013</t>
  </si>
  <si>
    <t>1400/03/04</t>
  </si>
  <si>
    <t>1400/03/26</t>
  </si>
  <si>
    <t>1400/03/18</t>
  </si>
  <si>
    <t>پتروشیمی تندگویان</t>
  </si>
  <si>
    <t>تولید ژلاتین کپسول ایران</t>
  </si>
  <si>
    <t>تولیدات پتروشیمی قائد بصیر</t>
  </si>
  <si>
    <t>گروه مپنا (سهامی عام)</t>
  </si>
  <si>
    <t>مس‌ شهیدباهنر</t>
  </si>
  <si>
    <t>نفت‌ پارس‌</t>
  </si>
  <si>
    <t>کشتیرانی جمهوری اسلامی ایران</t>
  </si>
  <si>
    <t>فولاد مبارکه اصفهان</t>
  </si>
  <si>
    <t>صنایع پتروشیمی خلیج فارس</t>
  </si>
  <si>
    <t>سیمان‌شاهرود</t>
  </si>
  <si>
    <t>سیمان خوزستان</t>
  </si>
  <si>
    <t>داروسازی‌ اکسیر</t>
  </si>
  <si>
    <t>پتروشیمی شازند</t>
  </si>
  <si>
    <t>سهامی ذوب آهن  اصفهان</t>
  </si>
  <si>
    <t>1400/05/31</t>
  </si>
  <si>
    <t>گواهی سپرده بلند مدت به تاریخ 1402/04/19</t>
  </si>
  <si>
    <t>1402/04/19</t>
  </si>
  <si>
    <t>خیر</t>
  </si>
  <si>
    <t>موسسه مالی و اعتباری نور ملاصدرا</t>
  </si>
  <si>
    <t>موسسه مالی و اعتباری نور ملاصدر</t>
  </si>
  <si>
    <t>بانک ایران زمین انقلاب</t>
  </si>
  <si>
    <t>114-912-1396301-1</t>
  </si>
  <si>
    <t>1400/04/05</t>
  </si>
  <si>
    <t>بانک دی ناصرخسرو</t>
  </si>
  <si>
    <t>0205489190004</t>
  </si>
  <si>
    <t>1400/04/16</t>
  </si>
  <si>
    <t>بانک قرض الحسنه رسالت بانکداری اجتماعی</t>
  </si>
  <si>
    <t>10-8572644-1</t>
  </si>
  <si>
    <t>1400/04/19</t>
  </si>
  <si>
    <t>1400/04/26</t>
  </si>
  <si>
    <t>1400/04/02</t>
  </si>
  <si>
    <t>1400/04/29</t>
  </si>
  <si>
    <t>1400/04/14</t>
  </si>
  <si>
    <t>1400/04/10</t>
  </si>
  <si>
    <t>1400/05/11</t>
  </si>
  <si>
    <t>1400/04/09</t>
  </si>
  <si>
    <t>1400/04/27</t>
  </si>
  <si>
    <t>برای ماه منتهی به 1400/06/31</t>
  </si>
  <si>
    <t>1400/06/31</t>
  </si>
  <si>
    <t>صنایع شیمیایی کیمیاگران امروز</t>
  </si>
  <si>
    <t>توسعه سامانه ی نرم افزاری نگین</t>
  </si>
  <si>
    <t>پارس فولاد سبزوار</t>
  </si>
  <si>
    <t>ریل پرداز نو آفرین</t>
  </si>
  <si>
    <t>مجتمع جهان فولاد سیرجان</t>
  </si>
  <si>
    <t>آریان کیمیا تک</t>
  </si>
  <si>
    <t>صنعت غذایی کورش</t>
  </si>
  <si>
    <t>پمپ‌ سازی‌ ایران‌</t>
  </si>
  <si>
    <t>پتروشیمی نوری</t>
  </si>
  <si>
    <t>سپید ماکیان</t>
  </si>
  <si>
    <t>اسنادخزانه-م7بودجه98-000719</t>
  </si>
  <si>
    <t>اسنادخزانه-م4بودجه00-030522</t>
  </si>
  <si>
    <t>اسنادخزانه-م1بودجه00-030821</t>
  </si>
  <si>
    <t>اسنادخزانه-م8بودجه99-020606</t>
  </si>
  <si>
    <t>اسنادخزانه-م9بودجه99-020316</t>
  </si>
  <si>
    <t>اسنادخزانه-م10بودجه99-020807</t>
  </si>
  <si>
    <t>اسنادخزانه-م6بودجه00-030723</t>
  </si>
  <si>
    <t>1398/07/16</t>
  </si>
  <si>
    <t>1400/07/19</t>
  </si>
  <si>
    <t>1400/03/11</t>
  </si>
  <si>
    <t>1403/05/22</t>
  </si>
  <si>
    <t>1403/08/21</t>
  </si>
  <si>
    <t>1398/09/16</t>
  </si>
  <si>
    <t>1400/08/17</t>
  </si>
  <si>
    <t>1399/09/25</t>
  </si>
  <si>
    <t>1402/06/06</t>
  </si>
  <si>
    <t>1399/10/15</t>
  </si>
  <si>
    <t>1402/03/16</t>
  </si>
  <si>
    <t>1399/11/21</t>
  </si>
  <si>
    <t>1402/08/07</t>
  </si>
  <si>
    <t>1403/07/23</t>
  </si>
  <si>
    <t>14.82%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</si>
</sst>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3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b/>
      <sz val="12"/>
      <color rgb="FF0062AC"/>
      <name val="B Titr"/>
      <charset val="178"/>
    </font>
    <font>
      <sz val="10"/>
      <color theme="1"/>
      <name val="B Nazanin"/>
      <charset val="178"/>
    </font>
    <font>
      <b/>
      <sz val="10"/>
      <color theme="1"/>
      <name val="B Nazanin"/>
      <charset val="178"/>
    </font>
    <font>
      <b/>
      <sz val="10"/>
      <color rgb="FF0062AC"/>
      <name val="B Titr"/>
      <charset val="178"/>
    </font>
    <font>
      <sz val="10"/>
      <color theme="1"/>
      <name val="Calibri"/>
      <family val="2"/>
      <charset val="178"/>
      <scheme val="minor"/>
    </font>
    <font>
      <sz val="11"/>
      <color theme="1"/>
      <name val="B Nazanin"/>
      <charset val="178"/>
    </font>
    <font>
      <b/>
      <sz val="11"/>
      <color rgb="FF000000"/>
      <name val="B Nazanin"/>
      <charset val="178"/>
    </font>
    <font>
      <sz val="11"/>
      <name val="B Nazanin"/>
      <charset val="178"/>
    </font>
    <font>
      <sz val="11"/>
      <name val="Calibri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1" fillId="0" borderId="2" xfId="0" applyFont="1" applyBorder="1"/>
    <xf numFmtId="0" fontId="1" fillId="0" borderId="4" xfId="0" applyFont="1" applyBorder="1"/>
    <xf numFmtId="0" fontId="1" fillId="0" borderId="3" xfId="0" applyFont="1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vertical="center" readingOrder="2"/>
    </xf>
    <xf numFmtId="0" fontId="6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" fillId="0" borderId="0" xfId="0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38" fontId="1" fillId="0" borderId="0" xfId="0" applyNumberFormat="1" applyFont="1" applyAlignment="1">
      <alignment horizontal="center" vertical="center"/>
    </xf>
    <xf numFmtId="38" fontId="0" fillId="0" borderId="0" xfId="0" applyNumberFormat="1"/>
    <xf numFmtId="38" fontId="1" fillId="0" borderId="1" xfId="0" applyNumberFormat="1" applyFont="1" applyBorder="1" applyAlignment="1">
      <alignment horizontal="center" vertical="center"/>
    </xf>
    <xf numFmtId="38" fontId="0" fillId="0" borderId="0" xfId="0" applyNumberFormat="1" applyAlignment="1">
      <alignment horizontal="center"/>
    </xf>
    <xf numFmtId="38" fontId="1" fillId="0" borderId="2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65" fontId="1" fillId="0" borderId="0" xfId="1" applyNumberFormat="1" applyFont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/>
    </xf>
    <xf numFmtId="165" fontId="11" fillId="0" borderId="4" xfId="1" applyNumberFormat="1" applyFont="1" applyBorder="1" applyAlignment="1">
      <alignment horizontal="center" vertical="center" wrapText="1"/>
    </xf>
    <xf numFmtId="165" fontId="11" fillId="0" borderId="3" xfId="1" applyNumberFormat="1" applyFont="1" applyBorder="1" applyAlignment="1">
      <alignment horizontal="center" vertical="center" wrapText="1"/>
    </xf>
    <xf numFmtId="165" fontId="3" fillId="0" borderId="0" xfId="1" applyNumberFormat="1" applyFont="1" applyAlignment="1">
      <alignment horizontal="right" vertical="center"/>
    </xf>
    <xf numFmtId="1" fontId="1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 readingOrder="2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65" fontId="10" fillId="0" borderId="4" xfId="1" applyNumberFormat="1" applyFont="1" applyBorder="1" applyAlignment="1">
      <alignment horizontal="center" vertical="center" wrapText="1"/>
    </xf>
    <xf numFmtId="165" fontId="10" fillId="0" borderId="3" xfId="1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readingOrder="2"/>
    </xf>
    <xf numFmtId="0" fontId="2" fillId="0" borderId="4" xfId="0" applyFont="1" applyBorder="1" applyAlignment="1">
      <alignment horizontal="center" vertical="center"/>
    </xf>
    <xf numFmtId="38" fontId="2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38" fontId="10" fillId="0" borderId="2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E43"/>
  <sheetViews>
    <sheetView rightToLeft="1" tabSelected="1" view="pageBreakPreview" topLeftCell="D7" zoomScaleNormal="70" zoomScaleSheetLayoutView="100" workbookViewId="0">
      <selection activeCell="K13" sqref="K13"/>
    </sheetView>
  </sheetViews>
  <sheetFormatPr defaultColWidth="9.140625" defaultRowHeight="18.75" x14ac:dyDescent="0.25"/>
  <cols>
    <col min="1" max="1" width="24.28515625" style="2" customWidth="1"/>
    <col min="2" max="2" width="1" style="2" customWidth="1"/>
    <col min="3" max="3" width="13.42578125" style="2" bestFit="1" customWidth="1"/>
    <col min="4" max="4" width="1" style="2" customWidth="1"/>
    <col min="5" max="5" width="18.85546875" style="2" bestFit="1" customWidth="1"/>
    <col min="6" max="6" width="1" style="2" customWidth="1"/>
    <col min="7" max="7" width="23.85546875" style="2" bestFit="1" customWidth="1"/>
    <col min="8" max="8" width="1" style="2" customWidth="1"/>
    <col min="9" max="9" width="15.140625" style="2" bestFit="1" customWidth="1"/>
    <col min="10" max="10" width="1" style="2" customWidth="1"/>
    <col min="11" max="11" width="18.85546875" style="2" bestFit="1" customWidth="1"/>
    <col min="12" max="12" width="1" style="2" customWidth="1"/>
    <col min="13" max="13" width="12.7109375" style="2" bestFit="1" customWidth="1"/>
    <col min="14" max="14" width="1" style="2" customWidth="1"/>
    <col min="15" max="15" width="18.28515625" style="2" bestFit="1" customWidth="1"/>
    <col min="16" max="16" width="1" style="2" customWidth="1"/>
    <col min="17" max="17" width="15.140625" style="2" bestFit="1" customWidth="1"/>
    <col min="18" max="18" width="1" style="2" customWidth="1"/>
    <col min="19" max="19" width="13.85546875" style="2" bestFit="1" customWidth="1"/>
    <col min="20" max="20" width="1" style="2" customWidth="1"/>
    <col min="21" max="21" width="18.85546875" style="2" bestFit="1" customWidth="1"/>
    <col min="22" max="22" width="1" style="2" customWidth="1"/>
    <col min="23" max="23" width="23.85546875" style="2" bestFit="1" customWidth="1"/>
    <col min="24" max="24" width="1" style="2" customWidth="1"/>
    <col min="25" max="25" width="25.85546875" style="2" bestFit="1" customWidth="1"/>
    <col min="26" max="26" width="1" style="2" customWidth="1"/>
    <col min="27" max="27" width="9.140625" style="2" customWidth="1"/>
    <col min="28" max="30" width="9.140625" style="2"/>
    <col min="31" max="31" width="16.42578125" style="2" bestFit="1" customWidth="1"/>
    <col min="32" max="16384" width="9.140625" style="2"/>
  </cols>
  <sheetData>
    <row r="2" spans="1:31" ht="30" customHeight="1" x14ac:dyDescent="0.25">
      <c r="A2" s="37" t="s">
        <v>94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</row>
    <row r="3" spans="1:31" ht="30" customHeight="1" x14ac:dyDescent="0.25">
      <c r="A3" s="37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</row>
    <row r="4" spans="1:31" ht="30" x14ac:dyDescent="0.25">
      <c r="A4" s="37" t="s">
        <v>223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</row>
    <row r="5" spans="1:31" s="13" customFormat="1" ht="25.5" x14ac:dyDescent="0.4">
      <c r="A5" s="42" t="s">
        <v>78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</row>
    <row r="6" spans="1:31" s="13" customFormat="1" ht="25.5" x14ac:dyDescent="0.4">
      <c r="A6" s="42" t="s">
        <v>79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</row>
    <row r="8" spans="1:31" ht="30" x14ac:dyDescent="0.25">
      <c r="A8" s="37" t="s">
        <v>1</v>
      </c>
      <c r="C8" s="40" t="s">
        <v>200</v>
      </c>
      <c r="D8" s="40" t="s">
        <v>2</v>
      </c>
      <c r="E8" s="40" t="s">
        <v>2</v>
      </c>
      <c r="F8" s="40" t="s">
        <v>2</v>
      </c>
      <c r="G8" s="40" t="s">
        <v>2</v>
      </c>
      <c r="I8" s="40" t="s">
        <v>3</v>
      </c>
      <c r="J8" s="40" t="s">
        <v>3</v>
      </c>
      <c r="K8" s="40" t="s">
        <v>3</v>
      </c>
      <c r="L8" s="40" t="s">
        <v>3</v>
      </c>
      <c r="M8" s="40" t="s">
        <v>3</v>
      </c>
      <c r="N8" s="40" t="s">
        <v>3</v>
      </c>
      <c r="O8" s="40" t="s">
        <v>3</v>
      </c>
      <c r="Q8" s="40" t="s">
        <v>224</v>
      </c>
      <c r="R8" s="40" t="s">
        <v>4</v>
      </c>
      <c r="S8" s="40" t="s">
        <v>4</v>
      </c>
      <c r="T8" s="40" t="s">
        <v>4</v>
      </c>
      <c r="U8" s="40" t="s">
        <v>4</v>
      </c>
      <c r="V8" s="40" t="s">
        <v>4</v>
      </c>
      <c r="W8" s="40" t="s">
        <v>4</v>
      </c>
      <c r="X8" s="40" t="s">
        <v>4</v>
      </c>
      <c r="Y8" s="40" t="s">
        <v>4</v>
      </c>
      <c r="AE8" s="4"/>
    </row>
    <row r="9" spans="1:31" ht="30" x14ac:dyDescent="0.25">
      <c r="A9" s="37" t="s">
        <v>1</v>
      </c>
      <c r="C9" s="41" t="s">
        <v>5</v>
      </c>
      <c r="D9" s="18"/>
      <c r="E9" s="41" t="s">
        <v>6</v>
      </c>
      <c r="F9" s="18"/>
      <c r="G9" s="41" t="s">
        <v>7</v>
      </c>
      <c r="I9" s="37" t="s">
        <v>8</v>
      </c>
      <c r="J9" s="37" t="s">
        <v>8</v>
      </c>
      <c r="K9" s="37" t="s">
        <v>8</v>
      </c>
      <c r="L9" s="18"/>
      <c r="M9" s="37" t="s">
        <v>9</v>
      </c>
      <c r="N9" s="37" t="s">
        <v>9</v>
      </c>
      <c r="O9" s="37" t="s">
        <v>9</v>
      </c>
      <c r="Q9" s="41" t="s">
        <v>5</v>
      </c>
      <c r="R9" s="18"/>
      <c r="S9" s="41" t="s">
        <v>10</v>
      </c>
      <c r="T9" s="18"/>
      <c r="U9" s="41" t="s">
        <v>6</v>
      </c>
      <c r="V9" s="18"/>
      <c r="W9" s="41" t="s">
        <v>7</v>
      </c>
      <c r="X9" s="18"/>
      <c r="Y9" s="38" t="s">
        <v>11</v>
      </c>
    </row>
    <row r="10" spans="1:31" ht="30" x14ac:dyDescent="0.25">
      <c r="A10" s="37" t="s">
        <v>1</v>
      </c>
      <c r="C10" s="40" t="s">
        <v>5</v>
      </c>
      <c r="D10" s="18"/>
      <c r="E10" s="40" t="s">
        <v>6</v>
      </c>
      <c r="F10" s="18"/>
      <c r="G10" s="40" t="s">
        <v>7</v>
      </c>
      <c r="I10" s="40" t="s">
        <v>5</v>
      </c>
      <c r="J10" s="18"/>
      <c r="K10" s="40" t="s">
        <v>6</v>
      </c>
      <c r="L10" s="18"/>
      <c r="M10" s="40" t="s">
        <v>5</v>
      </c>
      <c r="N10" s="18"/>
      <c r="O10" s="40" t="s">
        <v>12</v>
      </c>
      <c r="Q10" s="40" t="s">
        <v>5</v>
      </c>
      <c r="R10" s="18"/>
      <c r="S10" s="40" t="s">
        <v>10</v>
      </c>
      <c r="T10" s="18"/>
      <c r="U10" s="40" t="s">
        <v>6</v>
      </c>
      <c r="V10" s="18"/>
      <c r="W10" s="40" t="s">
        <v>7</v>
      </c>
      <c r="X10" s="18"/>
      <c r="Y10" s="39" t="s">
        <v>11</v>
      </c>
    </row>
    <row r="11" spans="1:31" ht="21" x14ac:dyDescent="0.25">
      <c r="A11" s="26" t="s">
        <v>158</v>
      </c>
      <c r="C11" s="4">
        <v>390000</v>
      </c>
      <c r="E11" s="4">
        <v>5566305676</v>
      </c>
      <c r="G11" s="4">
        <v>4609509255</v>
      </c>
      <c r="I11" s="20">
        <v>0</v>
      </c>
      <c r="K11" s="4">
        <v>0</v>
      </c>
      <c r="M11" s="4">
        <v>0</v>
      </c>
      <c r="O11" s="4">
        <v>0</v>
      </c>
      <c r="Q11" s="20">
        <v>390000</v>
      </c>
      <c r="R11" s="26"/>
      <c r="S11" s="2">
        <v>10760</v>
      </c>
      <c r="T11" s="4"/>
      <c r="U11" s="2">
        <v>5566305676</v>
      </c>
      <c r="V11" s="4"/>
      <c r="W11" s="2">
        <v>4171431420</v>
      </c>
      <c r="X11" s="4"/>
      <c r="Y11" s="5">
        <v>3.3999999999999998E-3</v>
      </c>
    </row>
    <row r="12" spans="1:31" ht="21" x14ac:dyDescent="0.25">
      <c r="A12" s="26" t="s">
        <v>111</v>
      </c>
      <c r="C12" s="4">
        <v>950000</v>
      </c>
      <c r="E12" s="4">
        <v>2263098207</v>
      </c>
      <c r="G12" s="4">
        <v>2377867005</v>
      </c>
      <c r="I12" s="20">
        <v>0</v>
      </c>
      <c r="K12" s="4">
        <v>0</v>
      </c>
      <c r="M12" s="4">
        <v>0</v>
      </c>
      <c r="O12" s="4">
        <v>0</v>
      </c>
      <c r="Q12" s="20">
        <v>950000</v>
      </c>
      <c r="R12" s="26"/>
      <c r="S12" s="2">
        <v>2066</v>
      </c>
      <c r="T12" s="4"/>
      <c r="U12" s="2">
        <v>2263098207</v>
      </c>
      <c r="V12" s="4"/>
      <c r="W12" s="2">
        <v>1951021935</v>
      </c>
      <c r="X12" s="4"/>
      <c r="Y12" s="5">
        <v>1.6000000000000001E-3</v>
      </c>
    </row>
    <row r="13" spans="1:31" ht="21" x14ac:dyDescent="0.25">
      <c r="A13" s="26" t="s">
        <v>117</v>
      </c>
      <c r="C13" s="4">
        <v>1109731</v>
      </c>
      <c r="E13" s="4">
        <v>4298644390</v>
      </c>
      <c r="G13" s="4">
        <v>4568053464.3775501</v>
      </c>
      <c r="I13" s="20">
        <v>0</v>
      </c>
      <c r="K13" s="4">
        <v>0</v>
      </c>
      <c r="M13" s="4">
        <v>0</v>
      </c>
      <c r="O13" s="4">
        <v>0</v>
      </c>
      <c r="Q13" s="20">
        <v>1109731</v>
      </c>
      <c r="R13" s="26"/>
      <c r="S13" s="2">
        <v>3662</v>
      </c>
      <c r="T13" s="4"/>
      <c r="U13" s="2">
        <v>4298644390</v>
      </c>
      <c r="V13" s="4"/>
      <c r="W13" s="2">
        <v>4039655104.2140999</v>
      </c>
      <c r="X13" s="4"/>
      <c r="Y13" s="5">
        <v>3.3E-3</v>
      </c>
    </row>
    <row r="14" spans="1:31" ht="21" x14ac:dyDescent="0.25">
      <c r="A14" s="26" t="s">
        <v>118</v>
      </c>
      <c r="C14" s="4">
        <v>936572</v>
      </c>
      <c r="E14" s="4">
        <v>5024658536</v>
      </c>
      <c r="G14" s="4">
        <v>3481006743.8874002</v>
      </c>
      <c r="I14" s="20">
        <v>0</v>
      </c>
      <c r="K14" s="4">
        <v>0</v>
      </c>
      <c r="M14" s="4">
        <v>-936572</v>
      </c>
      <c r="O14" s="4">
        <v>5535110740</v>
      </c>
      <c r="Q14" s="20">
        <v>0</v>
      </c>
      <c r="R14" s="26"/>
      <c r="S14" s="2">
        <v>0</v>
      </c>
      <c r="T14" s="4"/>
      <c r="U14" s="2">
        <v>0</v>
      </c>
      <c r="V14" s="4"/>
      <c r="W14" s="2">
        <v>0</v>
      </c>
      <c r="X14" s="4"/>
      <c r="Y14" s="5">
        <v>0</v>
      </c>
    </row>
    <row r="15" spans="1:31" ht="21" x14ac:dyDescent="0.25">
      <c r="A15" s="26" t="s">
        <v>150</v>
      </c>
      <c r="C15" s="4">
        <v>210000</v>
      </c>
      <c r="E15" s="4">
        <v>14515620000</v>
      </c>
      <c r="G15" s="4">
        <v>18422231625</v>
      </c>
      <c r="I15" s="20">
        <v>0</v>
      </c>
      <c r="K15" s="4">
        <v>0</v>
      </c>
      <c r="M15" s="4">
        <v>0</v>
      </c>
      <c r="O15" s="4">
        <v>0</v>
      </c>
      <c r="Q15" s="20">
        <v>210000</v>
      </c>
      <c r="R15" s="26"/>
      <c r="S15" s="2">
        <v>90670</v>
      </c>
      <c r="T15" s="4"/>
      <c r="U15" s="2">
        <v>14515620000</v>
      </c>
      <c r="V15" s="4"/>
      <c r="W15" s="2">
        <v>18927407835</v>
      </c>
      <c r="X15" s="4"/>
      <c r="Y15" s="5">
        <v>1.5599999999999999E-2</v>
      </c>
    </row>
    <row r="16" spans="1:31" ht="21" x14ac:dyDescent="0.25">
      <c r="A16" s="26" t="s">
        <v>159</v>
      </c>
      <c r="C16" s="4">
        <v>120000</v>
      </c>
      <c r="E16" s="4">
        <v>9704997864</v>
      </c>
      <c r="G16" s="4">
        <v>14289269940</v>
      </c>
      <c r="I16" s="20">
        <v>0</v>
      </c>
      <c r="K16" s="4">
        <v>0</v>
      </c>
      <c r="M16" s="4">
        <v>0</v>
      </c>
      <c r="O16" s="4">
        <v>0</v>
      </c>
      <c r="Q16" s="20">
        <v>120000</v>
      </c>
      <c r="R16" s="26"/>
      <c r="S16" s="2">
        <v>108090</v>
      </c>
      <c r="T16" s="4"/>
      <c r="U16" s="2">
        <v>9704997864</v>
      </c>
      <c r="V16" s="4"/>
      <c r="W16" s="2">
        <v>12893623740</v>
      </c>
      <c r="X16" s="4"/>
      <c r="Y16" s="5">
        <v>1.06E-2</v>
      </c>
    </row>
    <row r="17" spans="1:25" ht="21" x14ac:dyDescent="0.25">
      <c r="A17" s="26" t="s">
        <v>120</v>
      </c>
      <c r="C17" s="4">
        <v>1394521</v>
      </c>
      <c r="E17" s="4">
        <v>15591578768</v>
      </c>
      <c r="G17" s="4">
        <v>17577315248.633999</v>
      </c>
      <c r="I17" s="20">
        <v>0</v>
      </c>
      <c r="K17" s="4">
        <v>0</v>
      </c>
      <c r="M17" s="4">
        <v>0</v>
      </c>
      <c r="O17" s="4">
        <v>0</v>
      </c>
      <c r="Q17" s="20">
        <v>1394521</v>
      </c>
      <c r="R17" s="26"/>
      <c r="S17" s="2">
        <v>9890</v>
      </c>
      <c r="T17" s="4"/>
      <c r="U17" s="2">
        <v>15591578768</v>
      </c>
      <c r="V17" s="4"/>
      <c r="W17" s="2">
        <v>13709751404.494499</v>
      </c>
      <c r="X17" s="4"/>
      <c r="Y17" s="5">
        <v>1.1299999999999999E-2</v>
      </c>
    </row>
    <row r="18" spans="1:25" ht="21" x14ac:dyDescent="0.25">
      <c r="A18" s="26" t="s">
        <v>188</v>
      </c>
      <c r="C18" s="4">
        <v>125910</v>
      </c>
      <c r="E18" s="4">
        <v>9433038585</v>
      </c>
      <c r="G18" s="4">
        <v>12647252105.604</v>
      </c>
      <c r="I18" s="20">
        <v>0</v>
      </c>
      <c r="K18" s="4">
        <v>0</v>
      </c>
      <c r="M18" s="4">
        <v>0</v>
      </c>
      <c r="O18" s="4">
        <v>0</v>
      </c>
      <c r="Q18" s="20">
        <v>125910</v>
      </c>
      <c r="R18" s="26"/>
      <c r="S18" s="2">
        <v>94699</v>
      </c>
      <c r="T18" s="4"/>
      <c r="U18" s="2">
        <v>9433038585</v>
      </c>
      <c r="V18" s="4"/>
      <c r="W18" s="2">
        <v>11852605961.0145</v>
      </c>
      <c r="X18" s="4"/>
      <c r="Y18" s="5">
        <v>9.7999999999999997E-3</v>
      </c>
    </row>
    <row r="19" spans="1:25" ht="21" x14ac:dyDescent="0.25">
      <c r="A19" s="26" t="s">
        <v>176</v>
      </c>
      <c r="C19" s="4">
        <v>340000</v>
      </c>
      <c r="E19" s="4">
        <v>13532654188</v>
      </c>
      <c r="G19" s="4">
        <v>16892090460</v>
      </c>
      <c r="I19" s="20">
        <v>0</v>
      </c>
      <c r="K19" s="4">
        <v>0</v>
      </c>
      <c r="M19" s="4">
        <v>-340000</v>
      </c>
      <c r="O19" s="4">
        <v>17721432961</v>
      </c>
      <c r="Q19" s="20">
        <v>0</v>
      </c>
      <c r="R19" s="26"/>
      <c r="S19" s="2">
        <v>0</v>
      </c>
      <c r="T19" s="4"/>
      <c r="U19" s="2">
        <v>0</v>
      </c>
      <c r="V19" s="4"/>
      <c r="W19" s="2">
        <v>0</v>
      </c>
      <c r="X19" s="4"/>
      <c r="Y19" s="5">
        <v>0</v>
      </c>
    </row>
    <row r="20" spans="1:25" ht="21" x14ac:dyDescent="0.25">
      <c r="A20" s="26" t="s">
        <v>197</v>
      </c>
      <c r="C20" s="4">
        <v>250013</v>
      </c>
      <c r="E20" s="4">
        <v>9042053332</v>
      </c>
      <c r="G20" s="4">
        <v>9809298431.9955006</v>
      </c>
      <c r="I20" s="20">
        <v>0</v>
      </c>
      <c r="K20" s="4">
        <v>0</v>
      </c>
      <c r="M20" s="4">
        <v>0</v>
      </c>
      <c r="O20" s="4">
        <v>0</v>
      </c>
      <c r="Q20" s="20">
        <v>250013</v>
      </c>
      <c r="R20" s="26"/>
      <c r="S20" s="2">
        <v>44610</v>
      </c>
      <c r="T20" s="4"/>
      <c r="U20" s="2">
        <v>9042053332</v>
      </c>
      <c r="V20" s="4"/>
      <c r="W20" s="2">
        <v>11086719104.4165</v>
      </c>
      <c r="X20" s="4"/>
      <c r="Y20" s="5">
        <v>9.1000000000000004E-3</v>
      </c>
    </row>
    <row r="21" spans="1:25" ht="21" x14ac:dyDescent="0.25">
      <c r="A21" s="26" t="s">
        <v>199</v>
      </c>
      <c r="C21" s="4">
        <v>3289312</v>
      </c>
      <c r="E21" s="4">
        <v>13095865204</v>
      </c>
      <c r="G21" s="4">
        <v>14583043047.455999</v>
      </c>
      <c r="I21" s="20">
        <v>500000</v>
      </c>
      <c r="K21" s="4">
        <v>2319851387</v>
      </c>
      <c r="M21" s="4">
        <v>0</v>
      </c>
      <c r="O21" s="4">
        <v>0</v>
      </c>
      <c r="Q21" s="20">
        <v>3789312</v>
      </c>
      <c r="R21" s="26"/>
      <c r="S21" s="2">
        <v>3911</v>
      </c>
      <c r="T21" s="4"/>
      <c r="U21" s="2">
        <v>15415716591</v>
      </c>
      <c r="V21" s="4"/>
      <c r="W21" s="2">
        <v>14731820236.569599</v>
      </c>
      <c r="X21" s="4"/>
      <c r="Y21" s="5">
        <v>1.21E-2</v>
      </c>
    </row>
    <row r="22" spans="1:25" ht="21" x14ac:dyDescent="0.25">
      <c r="A22" s="26" t="s">
        <v>196</v>
      </c>
      <c r="C22" s="4">
        <v>199555</v>
      </c>
      <c r="E22" s="4">
        <v>4911556768</v>
      </c>
      <c r="G22" s="4">
        <v>5595951343.0275002</v>
      </c>
      <c r="I22" s="20">
        <v>0</v>
      </c>
      <c r="K22" s="4">
        <v>0</v>
      </c>
      <c r="M22" s="4">
        <v>0</v>
      </c>
      <c r="O22" s="4">
        <v>0</v>
      </c>
      <c r="Q22" s="20">
        <v>199555</v>
      </c>
      <c r="R22" s="26"/>
      <c r="S22" s="2">
        <v>22930</v>
      </c>
      <c r="T22" s="4"/>
      <c r="U22" s="2">
        <v>4911556768</v>
      </c>
      <c r="V22" s="4"/>
      <c r="W22" s="2">
        <v>4548570162.9075003</v>
      </c>
      <c r="X22" s="4"/>
      <c r="Y22" s="5">
        <v>3.7000000000000002E-3</v>
      </c>
    </row>
    <row r="23" spans="1:25" ht="21" x14ac:dyDescent="0.25">
      <c r="A23" s="26" t="s">
        <v>157</v>
      </c>
      <c r="C23" s="4">
        <v>558957</v>
      </c>
      <c r="E23" s="4">
        <v>10070156309</v>
      </c>
      <c r="G23" s="4">
        <v>10695900712.612499</v>
      </c>
      <c r="I23" s="20">
        <v>0</v>
      </c>
      <c r="K23" s="4">
        <v>0</v>
      </c>
      <c r="M23" s="4">
        <v>0</v>
      </c>
      <c r="O23" s="4">
        <v>0</v>
      </c>
      <c r="Q23" s="20">
        <v>558957</v>
      </c>
      <c r="R23" s="26"/>
      <c r="S23" s="2">
        <v>18880</v>
      </c>
      <c r="T23" s="4"/>
      <c r="U23" s="2">
        <v>10070156309</v>
      </c>
      <c r="V23" s="4"/>
      <c r="W23" s="2">
        <v>10490317166.448</v>
      </c>
      <c r="X23" s="4"/>
      <c r="Y23" s="5">
        <v>8.6E-3</v>
      </c>
    </row>
    <row r="24" spans="1:25" ht="21" x14ac:dyDescent="0.25">
      <c r="A24" s="26" t="s">
        <v>195</v>
      </c>
      <c r="C24" s="4">
        <v>408024</v>
      </c>
      <c r="E24" s="4">
        <v>9784059139</v>
      </c>
      <c r="G24" s="4">
        <v>11028162233.268</v>
      </c>
      <c r="I24" s="20">
        <v>0</v>
      </c>
      <c r="K24" s="4">
        <v>0</v>
      </c>
      <c r="M24" s="4">
        <v>0</v>
      </c>
      <c r="O24" s="4">
        <v>0</v>
      </c>
      <c r="Q24" s="20">
        <v>408024</v>
      </c>
      <c r="R24" s="26"/>
      <c r="S24" s="2">
        <v>23730</v>
      </c>
      <c r="T24" s="4"/>
      <c r="U24" s="2">
        <v>9784059139</v>
      </c>
      <c r="V24" s="4"/>
      <c r="W24" s="2">
        <v>9624799183.3560009</v>
      </c>
      <c r="X24" s="4"/>
      <c r="Y24" s="5">
        <v>7.9000000000000008E-3</v>
      </c>
    </row>
    <row r="25" spans="1:25" ht="21" x14ac:dyDescent="0.25">
      <c r="A25" s="26" t="s">
        <v>194</v>
      </c>
      <c r="C25" s="4">
        <v>1577000</v>
      </c>
      <c r="E25" s="4">
        <v>20183146212</v>
      </c>
      <c r="G25" s="4">
        <v>21915283563</v>
      </c>
      <c r="I25" s="20">
        <v>0</v>
      </c>
      <c r="K25" s="4">
        <v>0</v>
      </c>
      <c r="M25" s="4">
        <v>0</v>
      </c>
      <c r="O25" s="4">
        <v>0</v>
      </c>
      <c r="Q25" s="20">
        <v>1577000</v>
      </c>
      <c r="R25" s="26"/>
      <c r="S25" s="2">
        <v>12100</v>
      </c>
      <c r="T25" s="4"/>
      <c r="U25" s="2">
        <v>20183146212</v>
      </c>
      <c r="V25" s="4"/>
      <c r="W25" s="2">
        <v>18968163885</v>
      </c>
      <c r="X25" s="4"/>
      <c r="Y25" s="5">
        <v>1.5599999999999999E-2</v>
      </c>
    </row>
    <row r="26" spans="1:25" ht="21" x14ac:dyDescent="0.25">
      <c r="A26" s="26" t="s">
        <v>143</v>
      </c>
      <c r="C26" s="4">
        <v>550000</v>
      </c>
      <c r="E26" s="4">
        <v>8411798880</v>
      </c>
      <c r="G26" s="4">
        <v>9868431375</v>
      </c>
      <c r="I26" s="20">
        <v>0</v>
      </c>
      <c r="K26" s="4">
        <v>0</v>
      </c>
      <c r="M26" s="4">
        <v>0</v>
      </c>
      <c r="O26" s="4">
        <v>0</v>
      </c>
      <c r="Q26" s="20">
        <v>550000</v>
      </c>
      <c r="R26" s="26"/>
      <c r="S26" s="2">
        <v>16030</v>
      </c>
      <c r="T26" s="4"/>
      <c r="U26" s="2">
        <v>8411798880</v>
      </c>
      <c r="V26" s="4"/>
      <c r="W26" s="2">
        <v>8764041825</v>
      </c>
      <c r="X26" s="4"/>
      <c r="Y26" s="5">
        <v>7.1999999999999998E-3</v>
      </c>
    </row>
    <row r="27" spans="1:25" ht="21" x14ac:dyDescent="0.25">
      <c r="A27" s="26" t="s">
        <v>193</v>
      </c>
      <c r="C27" s="4">
        <v>3432838</v>
      </c>
      <c r="E27" s="4">
        <v>37330605060</v>
      </c>
      <c r="G27" s="4">
        <v>42177419907.804001</v>
      </c>
      <c r="I27" s="20">
        <v>0</v>
      </c>
      <c r="K27" s="4">
        <v>0</v>
      </c>
      <c r="M27" s="4">
        <v>0</v>
      </c>
      <c r="O27" s="4">
        <v>0</v>
      </c>
      <c r="Q27" s="20">
        <v>3432838</v>
      </c>
      <c r="R27" s="26"/>
      <c r="S27" s="2">
        <v>10100</v>
      </c>
      <c r="T27" s="4"/>
      <c r="U27" s="2">
        <v>37330605060</v>
      </c>
      <c r="V27" s="4"/>
      <c r="W27" s="2">
        <v>34465367400.389999</v>
      </c>
      <c r="X27" s="4"/>
      <c r="Y27" s="5">
        <v>2.8400000000000002E-2</v>
      </c>
    </row>
    <row r="28" spans="1:25" ht="21" x14ac:dyDescent="0.25">
      <c r="A28" s="26" t="s">
        <v>189</v>
      </c>
      <c r="C28" s="4">
        <v>587721</v>
      </c>
      <c r="E28" s="4">
        <v>10006207953</v>
      </c>
      <c r="G28" s="4">
        <v>11450791576.98</v>
      </c>
      <c r="I28" s="20">
        <v>0</v>
      </c>
      <c r="K28" s="4">
        <v>0</v>
      </c>
      <c r="M28" s="4">
        <v>-587721</v>
      </c>
      <c r="O28" s="4">
        <v>11722241507</v>
      </c>
      <c r="Q28" s="20">
        <v>0</v>
      </c>
      <c r="R28" s="26"/>
      <c r="S28" s="2">
        <v>0</v>
      </c>
      <c r="T28" s="4"/>
      <c r="U28" s="2">
        <v>0</v>
      </c>
      <c r="V28" s="4"/>
      <c r="W28" s="2">
        <v>0</v>
      </c>
      <c r="X28" s="4"/>
      <c r="Y28" s="5">
        <v>0</v>
      </c>
    </row>
    <row r="29" spans="1:25" ht="21" x14ac:dyDescent="0.25">
      <c r="A29" s="26" t="s">
        <v>190</v>
      </c>
      <c r="C29" s="4">
        <v>503560</v>
      </c>
      <c r="E29" s="4">
        <v>11199486592</v>
      </c>
      <c r="G29" s="4">
        <v>14346159023.879999</v>
      </c>
      <c r="I29" s="20">
        <v>0</v>
      </c>
      <c r="K29" s="4">
        <v>0</v>
      </c>
      <c r="M29" s="4">
        <v>-503560</v>
      </c>
      <c r="O29" s="4">
        <v>15046948419</v>
      </c>
      <c r="Q29" s="20">
        <v>0</v>
      </c>
      <c r="R29" s="26"/>
      <c r="S29" s="2">
        <v>0</v>
      </c>
      <c r="T29" s="4"/>
      <c r="U29" s="2">
        <v>0</v>
      </c>
      <c r="V29" s="4"/>
      <c r="W29" s="2">
        <v>0</v>
      </c>
      <c r="X29" s="4"/>
      <c r="Y29" s="5">
        <v>0</v>
      </c>
    </row>
    <row r="30" spans="1:25" ht="21" x14ac:dyDescent="0.25">
      <c r="A30" s="26" t="s">
        <v>191</v>
      </c>
      <c r="C30" s="4">
        <v>1161436</v>
      </c>
      <c r="E30" s="4">
        <v>9764964149</v>
      </c>
      <c r="G30" s="4">
        <v>10369947643.9956</v>
      </c>
      <c r="I30" s="20">
        <v>0</v>
      </c>
      <c r="K30" s="4">
        <v>0</v>
      </c>
      <c r="M30" s="4">
        <v>0</v>
      </c>
      <c r="O30" s="4">
        <v>0</v>
      </c>
      <c r="Q30" s="20">
        <v>1161436</v>
      </c>
      <c r="R30" s="26"/>
      <c r="S30" s="2">
        <v>8982</v>
      </c>
      <c r="T30" s="4"/>
      <c r="U30" s="2">
        <v>9764964149</v>
      </c>
      <c r="V30" s="4"/>
      <c r="W30" s="2">
        <v>10369947643.9956</v>
      </c>
      <c r="X30" s="4"/>
      <c r="Y30" s="5">
        <v>8.5000000000000006E-3</v>
      </c>
    </row>
    <row r="31" spans="1:25" ht="21" x14ac:dyDescent="0.25">
      <c r="A31" s="26" t="s">
        <v>192</v>
      </c>
      <c r="C31" s="4">
        <v>629630</v>
      </c>
      <c r="E31" s="4">
        <v>11130906668</v>
      </c>
      <c r="G31" s="4">
        <v>11172024071.775</v>
      </c>
      <c r="I31" s="20">
        <v>0</v>
      </c>
      <c r="K31" s="4">
        <v>0</v>
      </c>
      <c r="M31" s="4">
        <v>-629630</v>
      </c>
      <c r="O31" s="4">
        <v>11271284407</v>
      </c>
      <c r="Q31" s="20">
        <v>0</v>
      </c>
      <c r="R31" s="26"/>
      <c r="S31" s="2">
        <v>0</v>
      </c>
      <c r="T31" s="4"/>
      <c r="U31" s="2">
        <v>0</v>
      </c>
      <c r="V31" s="4"/>
      <c r="W31" s="2">
        <v>0</v>
      </c>
      <c r="X31" s="4"/>
      <c r="Y31" s="5">
        <v>0</v>
      </c>
    </row>
    <row r="32" spans="1:25" ht="21" x14ac:dyDescent="0.25">
      <c r="A32" s="26" t="s">
        <v>225</v>
      </c>
      <c r="C32" s="4">
        <v>0</v>
      </c>
      <c r="E32" s="4">
        <v>0</v>
      </c>
      <c r="G32" s="4">
        <v>0</v>
      </c>
      <c r="I32" s="20">
        <v>607472</v>
      </c>
      <c r="K32" s="4">
        <v>12342878765</v>
      </c>
      <c r="M32" s="4">
        <v>0</v>
      </c>
      <c r="O32" s="4">
        <v>0</v>
      </c>
      <c r="Q32" s="20">
        <v>607472</v>
      </c>
      <c r="R32" s="26"/>
      <c r="S32" s="2">
        <v>21315</v>
      </c>
      <c r="T32" s="4"/>
      <c r="U32" s="2">
        <v>12342878765</v>
      </c>
      <c r="V32" s="4"/>
      <c r="W32" s="2">
        <v>12871223499.204</v>
      </c>
      <c r="X32" s="4"/>
      <c r="Y32" s="5">
        <v>1.06E-2</v>
      </c>
    </row>
    <row r="33" spans="1:25" ht="21" x14ac:dyDescent="0.25">
      <c r="A33" s="26" t="s">
        <v>226</v>
      </c>
      <c r="C33" s="4">
        <v>0</v>
      </c>
      <c r="E33" s="4">
        <v>0</v>
      </c>
      <c r="G33" s="4">
        <v>0</v>
      </c>
      <c r="I33" s="20">
        <v>650802</v>
      </c>
      <c r="K33" s="4">
        <v>4970128039</v>
      </c>
      <c r="M33" s="4">
        <v>0</v>
      </c>
      <c r="O33" s="4">
        <v>0</v>
      </c>
      <c r="Q33" s="20">
        <v>650802</v>
      </c>
      <c r="R33" s="26"/>
      <c r="S33" s="2">
        <v>9569</v>
      </c>
      <c r="T33" s="4"/>
      <c r="U33" s="2">
        <v>4970128039</v>
      </c>
      <c r="V33" s="4"/>
      <c r="W33" s="2">
        <v>6190470568.1889</v>
      </c>
      <c r="X33" s="4"/>
      <c r="Y33" s="5">
        <v>5.1000000000000004E-3</v>
      </c>
    </row>
    <row r="34" spans="1:25" ht="21" x14ac:dyDescent="0.25">
      <c r="A34" s="26" t="s">
        <v>227</v>
      </c>
      <c r="C34" s="4">
        <v>0</v>
      </c>
      <c r="E34" s="4">
        <v>0</v>
      </c>
      <c r="G34" s="4">
        <v>0</v>
      </c>
      <c r="I34" s="20">
        <v>224</v>
      </c>
      <c r="K34" s="4">
        <v>7006496</v>
      </c>
      <c r="M34" s="4">
        <v>0</v>
      </c>
      <c r="O34" s="4">
        <v>0</v>
      </c>
      <c r="Q34" s="20">
        <v>224</v>
      </c>
      <c r="R34" s="26"/>
      <c r="S34" s="2">
        <v>38320</v>
      </c>
      <c r="T34" s="4"/>
      <c r="U34" s="2">
        <v>7006496</v>
      </c>
      <c r="V34" s="4"/>
      <c r="W34" s="2">
        <v>8532607.1040000003</v>
      </c>
      <c r="X34" s="4"/>
      <c r="Y34" s="5">
        <v>0</v>
      </c>
    </row>
    <row r="35" spans="1:25" ht="21" x14ac:dyDescent="0.25">
      <c r="A35" s="26" t="s">
        <v>228</v>
      </c>
      <c r="C35" s="4">
        <v>0</v>
      </c>
      <c r="E35" s="4">
        <v>0</v>
      </c>
      <c r="G35" s="4">
        <v>0</v>
      </c>
      <c r="I35" s="20">
        <v>2789534</v>
      </c>
      <c r="K35" s="4">
        <v>9305958965</v>
      </c>
      <c r="M35" s="4">
        <v>-1390000</v>
      </c>
      <c r="O35" s="4">
        <v>6418134345</v>
      </c>
      <c r="Q35" s="20">
        <v>1399534</v>
      </c>
      <c r="R35" s="26"/>
      <c r="S35" s="2">
        <v>4624</v>
      </c>
      <c r="T35" s="4"/>
      <c r="U35" s="2">
        <v>4668882313</v>
      </c>
      <c r="V35" s="4"/>
      <c r="W35" s="2">
        <v>6432940116.9647999</v>
      </c>
      <c r="X35" s="4"/>
      <c r="Y35" s="5">
        <v>5.3E-3</v>
      </c>
    </row>
    <row r="36" spans="1:25" ht="21" x14ac:dyDescent="0.25">
      <c r="A36" s="26" t="s">
        <v>229</v>
      </c>
      <c r="C36" s="4">
        <v>0</v>
      </c>
      <c r="E36" s="4">
        <v>0</v>
      </c>
      <c r="G36" s="4">
        <v>0</v>
      </c>
      <c r="I36" s="20">
        <v>1451</v>
      </c>
      <c r="K36" s="4">
        <v>7987744</v>
      </c>
      <c r="M36" s="4">
        <v>0</v>
      </c>
      <c r="O36" s="4">
        <v>0</v>
      </c>
      <c r="Q36" s="20">
        <v>1451</v>
      </c>
      <c r="R36" s="26"/>
      <c r="S36" s="2">
        <v>6968</v>
      </c>
      <c r="T36" s="4"/>
      <c r="U36" s="2">
        <v>7987744</v>
      </c>
      <c r="V36" s="4"/>
      <c r="W36" s="2">
        <v>10050410.1204</v>
      </c>
      <c r="X36" s="4"/>
      <c r="Y36" s="5">
        <v>0</v>
      </c>
    </row>
    <row r="37" spans="1:25" ht="21" x14ac:dyDescent="0.25">
      <c r="A37" s="26" t="s">
        <v>230</v>
      </c>
      <c r="C37" s="4">
        <v>0</v>
      </c>
      <c r="E37" s="4">
        <v>0</v>
      </c>
      <c r="G37" s="4">
        <v>0</v>
      </c>
      <c r="I37" s="20">
        <v>72</v>
      </c>
      <c r="K37" s="4">
        <v>1657534</v>
      </c>
      <c r="M37" s="4">
        <v>0</v>
      </c>
      <c r="O37" s="4">
        <v>0</v>
      </c>
      <c r="Q37" s="20">
        <v>72</v>
      </c>
      <c r="R37" s="26"/>
      <c r="S37" s="2">
        <v>35620</v>
      </c>
      <c r="T37" s="4"/>
      <c r="U37" s="2">
        <v>1657534</v>
      </c>
      <c r="V37" s="4"/>
      <c r="W37" s="2">
        <v>2549380.392</v>
      </c>
      <c r="X37" s="4"/>
      <c r="Y37" s="5">
        <v>0</v>
      </c>
    </row>
    <row r="38" spans="1:25" ht="21" x14ac:dyDescent="0.25">
      <c r="A38" s="26" t="s">
        <v>231</v>
      </c>
      <c r="C38" s="4">
        <v>0</v>
      </c>
      <c r="E38" s="4">
        <v>0</v>
      </c>
      <c r="G38" s="4">
        <v>0</v>
      </c>
      <c r="I38" s="20">
        <v>250000</v>
      </c>
      <c r="K38" s="4">
        <v>12009153815</v>
      </c>
      <c r="M38" s="4">
        <v>0</v>
      </c>
      <c r="O38" s="4">
        <v>0</v>
      </c>
      <c r="Q38" s="20">
        <v>250000</v>
      </c>
      <c r="R38" s="26"/>
      <c r="S38" s="2">
        <v>44100</v>
      </c>
      <c r="T38" s="4"/>
      <c r="U38" s="2">
        <v>12009153815</v>
      </c>
      <c r="V38" s="4"/>
      <c r="W38" s="2">
        <v>10959401250</v>
      </c>
      <c r="X38" s="4"/>
      <c r="Y38" s="5">
        <v>8.9999999999999993E-3</v>
      </c>
    </row>
    <row r="39" spans="1:25" ht="21" x14ac:dyDescent="0.25">
      <c r="A39" s="26" t="s">
        <v>232</v>
      </c>
      <c r="C39" s="4">
        <v>0</v>
      </c>
      <c r="E39" s="4">
        <v>0</v>
      </c>
      <c r="G39" s="4">
        <v>0</v>
      </c>
      <c r="I39" s="20">
        <v>539502</v>
      </c>
      <c r="K39" s="4">
        <v>10685417416</v>
      </c>
      <c r="M39" s="4">
        <v>0</v>
      </c>
      <c r="O39" s="4">
        <v>0</v>
      </c>
      <c r="Q39" s="20">
        <v>539502</v>
      </c>
      <c r="R39" s="26"/>
      <c r="S39" s="2">
        <v>18570</v>
      </c>
      <c r="T39" s="4"/>
      <c r="U39" s="2">
        <v>10685417416</v>
      </c>
      <c r="V39" s="4"/>
      <c r="W39" s="2">
        <v>9958941754.7670002</v>
      </c>
      <c r="X39" s="4"/>
      <c r="Y39" s="5">
        <v>8.2000000000000007E-3</v>
      </c>
    </row>
    <row r="40" spans="1:25" ht="21" x14ac:dyDescent="0.25">
      <c r="A40" s="26" t="s">
        <v>233</v>
      </c>
      <c r="C40" s="4">
        <v>0</v>
      </c>
      <c r="E40" s="4">
        <v>0</v>
      </c>
      <c r="G40" s="4">
        <v>0</v>
      </c>
      <c r="I40" s="20">
        <v>80000</v>
      </c>
      <c r="K40" s="4">
        <v>8095608605</v>
      </c>
      <c r="M40" s="4">
        <v>-80000</v>
      </c>
      <c r="O40" s="4">
        <v>8755679335</v>
      </c>
      <c r="Q40" s="20">
        <v>0</v>
      </c>
      <c r="R40" s="26"/>
      <c r="S40" s="2">
        <v>0</v>
      </c>
      <c r="T40" s="4"/>
      <c r="U40" s="2">
        <v>0</v>
      </c>
      <c r="V40" s="4"/>
      <c r="W40" s="2">
        <v>0</v>
      </c>
      <c r="X40" s="4"/>
      <c r="Y40" s="5">
        <v>0</v>
      </c>
    </row>
    <row r="41" spans="1:25" ht="21" x14ac:dyDescent="0.25">
      <c r="A41" s="26" t="s">
        <v>234</v>
      </c>
      <c r="C41" s="4">
        <v>0</v>
      </c>
      <c r="E41" s="4">
        <v>0</v>
      </c>
      <c r="G41" s="4">
        <v>0</v>
      </c>
      <c r="I41" s="20">
        <v>360000</v>
      </c>
      <c r="K41" s="4">
        <v>19669075712</v>
      </c>
      <c r="M41" s="4">
        <v>0</v>
      </c>
      <c r="O41" s="4">
        <v>0</v>
      </c>
      <c r="Q41" s="20">
        <v>360000</v>
      </c>
      <c r="R41" s="26"/>
      <c r="S41" s="2">
        <v>58310</v>
      </c>
      <c r="T41" s="4"/>
      <c r="U41" s="2">
        <v>19669075712</v>
      </c>
      <c r="V41" s="4"/>
      <c r="W41" s="2">
        <v>20866699980</v>
      </c>
      <c r="X41" s="4"/>
      <c r="Y41" s="5">
        <v>1.72E-2</v>
      </c>
    </row>
    <row r="42" spans="1:25" ht="21.75" thickBot="1" x14ac:dyDescent="0.3">
      <c r="A42" s="3" t="s">
        <v>69</v>
      </c>
      <c r="C42"/>
      <c r="E42" s="6">
        <f>SUM(E11:E41)</f>
        <v>234861402480</v>
      </c>
      <c r="G42" s="6">
        <f>SUM(G11:G41)</f>
        <v>267877008778.29706</v>
      </c>
      <c r="I42" s="6">
        <f>SUM(I11:I41)</f>
        <v>5779057</v>
      </c>
      <c r="K42" s="6">
        <f>SUM(K11:K41)</f>
        <v>79414724478</v>
      </c>
      <c r="M42" s="6">
        <f>SUM(M11:M41)</f>
        <v>-4467483</v>
      </c>
      <c r="O42" s="6">
        <f>SUM(O11:O41)</f>
        <v>76470831714</v>
      </c>
      <c r="Q42"/>
      <c r="S42"/>
      <c r="U42" s="6">
        <f>SUM(U11:U41)</f>
        <v>250649527764</v>
      </c>
      <c r="W42" s="6">
        <f>SUM(W11:W41)</f>
        <v>257896053574.54745</v>
      </c>
      <c r="Y42" s="7">
        <f>SUM(Y11:Y41)</f>
        <v>0.21210000000000001</v>
      </c>
    </row>
    <row r="43" spans="1:25" ht="19.5" thickTop="1" x14ac:dyDescent="0.25"/>
  </sheetData>
  <sortState ref="A11:Y38">
    <sortCondition descending="1" ref="W11:W38"/>
  </sortState>
  <mergeCells count="23">
    <mergeCell ref="A5:W5"/>
    <mergeCell ref="A6:W6"/>
    <mergeCell ref="A8:A10"/>
    <mergeCell ref="C9:C10"/>
    <mergeCell ref="E9:E10"/>
    <mergeCell ref="G9:G10"/>
    <mergeCell ref="C8:G8"/>
    <mergeCell ref="A3:Y3"/>
    <mergeCell ref="A2:Y2"/>
    <mergeCell ref="A4:Y4"/>
    <mergeCell ref="Y9:Y10"/>
    <mergeCell ref="Q8:Y8"/>
    <mergeCell ref="I8:O8"/>
    <mergeCell ref="Q9:Q10"/>
    <mergeCell ref="S9:S10"/>
    <mergeCell ref="U9:U10"/>
    <mergeCell ref="W9:W10"/>
    <mergeCell ref="I10"/>
    <mergeCell ref="K10"/>
    <mergeCell ref="I9:K9"/>
    <mergeCell ref="M10"/>
    <mergeCell ref="O10"/>
    <mergeCell ref="M9:O9"/>
  </mergeCells>
  <pageMargins left="0.7" right="0.7" top="0.75" bottom="0.75" header="0.3" footer="0.3"/>
  <pageSetup paperSize="9" scale="5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9"/>
  <sheetViews>
    <sheetView rightToLeft="1" view="pageBreakPreview" topLeftCell="A32" zoomScaleNormal="100" zoomScaleSheetLayoutView="100" workbookViewId="0">
      <selection activeCell="Y11" sqref="Y11:Y41"/>
    </sheetView>
  </sheetViews>
  <sheetFormatPr defaultColWidth="9.140625" defaultRowHeight="18.75" x14ac:dyDescent="0.25"/>
  <cols>
    <col min="1" max="1" width="33.42578125" style="2" bestFit="1" customWidth="1"/>
    <col min="2" max="2" width="1" style="2" customWidth="1"/>
    <col min="3" max="3" width="11.85546875" style="2" bestFit="1" customWidth="1"/>
    <col min="4" max="4" width="1" style="2" customWidth="1"/>
    <col min="5" max="5" width="18.28515625" style="2" bestFit="1" customWidth="1"/>
    <col min="6" max="6" width="1" style="2" customWidth="1"/>
    <col min="7" max="7" width="18.28515625" style="2" bestFit="1" customWidth="1"/>
    <col min="8" max="8" width="1" style="2" customWidth="1"/>
    <col min="9" max="9" width="32.42578125" style="20" bestFit="1" customWidth="1"/>
    <col min="10" max="10" width="1" style="2" customWidth="1"/>
    <col min="11" max="11" width="11.85546875" style="2" bestFit="1" customWidth="1"/>
    <col min="12" max="12" width="1" style="2" customWidth="1"/>
    <col min="13" max="13" width="18.28515625" style="2" bestFit="1" customWidth="1"/>
    <col min="14" max="14" width="1" style="2" customWidth="1"/>
    <col min="15" max="15" width="18.28515625" style="2" bestFit="1" customWidth="1"/>
    <col min="16" max="16" width="1" style="2" customWidth="1"/>
    <col min="17" max="17" width="32.42578125" style="20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 x14ac:dyDescent="0.25">
      <c r="A2" s="37" t="str">
        <f>سهام!A2</f>
        <v>صندوق سرمایه‌گذاری مشترک گنجینه الماس بیمه دی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ht="30" x14ac:dyDescent="0.25">
      <c r="A3" s="37" t="s">
        <v>44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17" ht="30" x14ac:dyDescent="0.25">
      <c r="A4" s="37" t="str">
        <f>سهام!A4</f>
        <v>برای ماه منتهی به 1400/06/31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</row>
    <row r="5" spans="1:17" customFormat="1" ht="25.5" x14ac:dyDescent="0.25">
      <c r="A5" s="42" t="s">
        <v>88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21"/>
    </row>
    <row r="7" spans="1:17" ht="30" x14ac:dyDescent="0.25">
      <c r="A7" s="41" t="s">
        <v>1</v>
      </c>
      <c r="C7" s="40" t="s">
        <v>46</v>
      </c>
      <c r="D7" s="40" t="s">
        <v>46</v>
      </c>
      <c r="E7" s="40" t="s">
        <v>46</v>
      </c>
      <c r="F7" s="40" t="s">
        <v>46</v>
      </c>
      <c r="G7" s="40" t="s">
        <v>46</v>
      </c>
      <c r="H7" s="40" t="s">
        <v>46</v>
      </c>
      <c r="I7" s="40" t="s">
        <v>46</v>
      </c>
      <c r="K7" s="40" t="s">
        <v>47</v>
      </c>
      <c r="L7" s="40" t="s">
        <v>47</v>
      </c>
      <c r="M7" s="40" t="s">
        <v>47</v>
      </c>
      <c r="N7" s="40" t="s">
        <v>47</v>
      </c>
      <c r="O7" s="40" t="s">
        <v>47</v>
      </c>
      <c r="P7" s="40" t="s">
        <v>47</v>
      </c>
      <c r="Q7" s="40" t="s">
        <v>47</v>
      </c>
    </row>
    <row r="8" spans="1:17" ht="30" x14ac:dyDescent="0.25">
      <c r="A8" s="40" t="s">
        <v>1</v>
      </c>
      <c r="C8" s="40" t="s">
        <v>5</v>
      </c>
      <c r="D8" s="18"/>
      <c r="E8" s="40" t="s">
        <v>60</v>
      </c>
      <c r="F8" s="18"/>
      <c r="G8" s="40" t="s">
        <v>61</v>
      </c>
      <c r="H8" s="18"/>
      <c r="I8" s="56" t="s">
        <v>63</v>
      </c>
      <c r="K8" s="40" t="s">
        <v>5</v>
      </c>
      <c r="L8" s="18"/>
      <c r="M8" s="40" t="s">
        <v>60</v>
      </c>
      <c r="N8" s="18"/>
      <c r="O8" s="40" t="s">
        <v>61</v>
      </c>
      <c r="P8" s="18"/>
      <c r="Q8" s="56" t="s">
        <v>63</v>
      </c>
    </row>
    <row r="9" spans="1:17" ht="21" x14ac:dyDescent="0.25">
      <c r="A9" s="26" t="s">
        <v>190</v>
      </c>
      <c r="C9" s="4">
        <v>503560</v>
      </c>
      <c r="E9" s="4">
        <v>15046948419</v>
      </c>
      <c r="G9" s="4">
        <v>11199486592</v>
      </c>
      <c r="I9" s="20">
        <v>3847461827</v>
      </c>
      <c r="K9" s="4">
        <v>503560</v>
      </c>
      <c r="M9" s="4">
        <v>15046948419</v>
      </c>
      <c r="O9" s="4">
        <v>11199486592</v>
      </c>
      <c r="Q9" s="20">
        <v>3847461827</v>
      </c>
    </row>
    <row r="10" spans="1:17" ht="21" x14ac:dyDescent="0.25">
      <c r="A10" s="26" t="s">
        <v>189</v>
      </c>
      <c r="C10" s="4">
        <v>587721</v>
      </c>
      <c r="E10" s="4">
        <v>11722241507</v>
      </c>
      <c r="G10" s="4">
        <v>10006207953</v>
      </c>
      <c r="I10" s="20">
        <v>1716033554</v>
      </c>
      <c r="K10" s="4">
        <v>587721</v>
      </c>
      <c r="M10" s="4">
        <v>11722241507</v>
      </c>
      <c r="O10" s="4">
        <v>10006207953</v>
      </c>
      <c r="Q10" s="20">
        <v>1716033554</v>
      </c>
    </row>
    <row r="11" spans="1:17" ht="21" x14ac:dyDescent="0.25">
      <c r="A11" s="26" t="s">
        <v>192</v>
      </c>
      <c r="C11" s="4">
        <v>629630</v>
      </c>
      <c r="E11" s="4">
        <v>11271284407</v>
      </c>
      <c r="G11" s="4">
        <v>11130906668</v>
      </c>
      <c r="I11" s="20">
        <v>140377739</v>
      </c>
      <c r="K11" s="4">
        <v>629630</v>
      </c>
      <c r="M11" s="4">
        <v>11271284407</v>
      </c>
      <c r="O11" s="4">
        <v>11130906668</v>
      </c>
      <c r="Q11" s="20">
        <v>140377739</v>
      </c>
    </row>
    <row r="12" spans="1:17" ht="21" x14ac:dyDescent="0.25">
      <c r="A12" s="26" t="s">
        <v>176</v>
      </c>
      <c r="C12" s="4">
        <v>340000</v>
      </c>
      <c r="E12" s="4">
        <v>17721432961</v>
      </c>
      <c r="G12" s="4">
        <v>13532654188</v>
      </c>
      <c r="I12" s="20">
        <v>4188778773</v>
      </c>
      <c r="K12" s="4">
        <v>340000</v>
      </c>
      <c r="M12" s="4">
        <v>17721432961</v>
      </c>
      <c r="O12" s="4">
        <v>13532654188</v>
      </c>
      <c r="Q12" s="20">
        <v>4188778773</v>
      </c>
    </row>
    <row r="13" spans="1:17" ht="21" x14ac:dyDescent="0.25">
      <c r="A13" s="26" t="s">
        <v>118</v>
      </c>
      <c r="C13" s="4">
        <v>936572</v>
      </c>
      <c r="E13" s="4">
        <v>5535110740</v>
      </c>
      <c r="G13" s="4">
        <v>5785371095</v>
      </c>
      <c r="I13" s="20">
        <v>-250260355</v>
      </c>
      <c r="K13" s="4">
        <v>2736572</v>
      </c>
      <c r="M13" s="4">
        <v>54743568229</v>
      </c>
      <c r="O13" s="4">
        <v>57853710000</v>
      </c>
      <c r="Q13" s="20">
        <v>-3110141771</v>
      </c>
    </row>
    <row r="14" spans="1:17" ht="21" x14ac:dyDescent="0.25">
      <c r="A14" s="26" t="s">
        <v>233</v>
      </c>
      <c r="C14" s="4">
        <v>80000</v>
      </c>
      <c r="E14" s="4">
        <v>8755679335</v>
      </c>
      <c r="G14" s="4">
        <v>8095608605</v>
      </c>
      <c r="I14" s="20">
        <v>660070730</v>
      </c>
      <c r="K14" s="4">
        <v>80000</v>
      </c>
      <c r="M14" s="4">
        <v>8755679335</v>
      </c>
      <c r="O14" s="4">
        <v>8095608605</v>
      </c>
      <c r="Q14" s="20">
        <v>660070730</v>
      </c>
    </row>
    <row r="15" spans="1:17" ht="21" x14ac:dyDescent="0.25">
      <c r="A15" s="26" t="s">
        <v>228</v>
      </c>
      <c r="C15" s="4">
        <v>1390000</v>
      </c>
      <c r="E15" s="4">
        <v>6418134345</v>
      </c>
      <c r="G15" s="4">
        <v>4637076652</v>
      </c>
      <c r="I15" s="20">
        <v>1781057693</v>
      </c>
      <c r="K15" s="4">
        <v>1390000</v>
      </c>
      <c r="M15" s="4">
        <v>6418134345</v>
      </c>
      <c r="O15" s="4">
        <v>4637076652</v>
      </c>
      <c r="Q15" s="20">
        <v>1781057693</v>
      </c>
    </row>
    <row r="16" spans="1:17" ht="21" x14ac:dyDescent="0.25">
      <c r="A16" s="26" t="s">
        <v>154</v>
      </c>
      <c r="C16" s="4">
        <v>0</v>
      </c>
      <c r="E16" s="4">
        <v>0</v>
      </c>
      <c r="G16" s="4">
        <v>0</v>
      </c>
      <c r="I16" s="20">
        <v>0</v>
      </c>
      <c r="K16" s="4">
        <v>198196</v>
      </c>
      <c r="M16" s="4">
        <v>1195891583</v>
      </c>
      <c r="O16" s="4">
        <v>1421065320</v>
      </c>
      <c r="Q16" s="20">
        <v>-225173737</v>
      </c>
    </row>
    <row r="17" spans="1:17" ht="21" x14ac:dyDescent="0.25">
      <c r="A17" s="26" t="s">
        <v>161</v>
      </c>
      <c r="C17" s="4">
        <v>0</v>
      </c>
      <c r="E17" s="4">
        <v>0</v>
      </c>
      <c r="G17" s="4">
        <v>0</v>
      </c>
      <c r="I17" s="20">
        <v>0</v>
      </c>
      <c r="K17" s="4">
        <v>229184</v>
      </c>
      <c r="M17" s="4">
        <v>6771636721</v>
      </c>
      <c r="O17" s="4">
        <v>5231250094</v>
      </c>
      <c r="Q17" s="20">
        <v>1540386627</v>
      </c>
    </row>
    <row r="18" spans="1:17" ht="21" x14ac:dyDescent="0.25">
      <c r="A18" s="26" t="s">
        <v>122</v>
      </c>
      <c r="C18" s="4">
        <v>0</v>
      </c>
      <c r="E18" s="4">
        <v>0</v>
      </c>
      <c r="G18" s="4">
        <v>0</v>
      </c>
      <c r="I18" s="20">
        <v>0</v>
      </c>
      <c r="K18" s="4">
        <v>17000000</v>
      </c>
      <c r="M18" s="4">
        <v>33320071265</v>
      </c>
      <c r="O18" s="4">
        <v>39881286000</v>
      </c>
      <c r="Q18" s="20">
        <v>-6561214735</v>
      </c>
    </row>
    <row r="19" spans="1:17" ht="21" x14ac:dyDescent="0.25">
      <c r="A19" s="26" t="s">
        <v>145</v>
      </c>
      <c r="C19" s="4">
        <v>0</v>
      </c>
      <c r="E19" s="4">
        <v>0</v>
      </c>
      <c r="G19" s="4">
        <v>0</v>
      </c>
      <c r="I19" s="20">
        <v>0</v>
      </c>
      <c r="K19" s="4">
        <v>5400000</v>
      </c>
      <c r="M19" s="4">
        <v>38249675958</v>
      </c>
      <c r="O19" s="4">
        <v>42406173000</v>
      </c>
      <c r="Q19" s="20">
        <v>-4156497042</v>
      </c>
    </row>
    <row r="20" spans="1:17" ht="21" x14ac:dyDescent="0.25">
      <c r="A20" s="26" t="s">
        <v>162</v>
      </c>
      <c r="C20" s="4">
        <v>0</v>
      </c>
      <c r="E20" s="4">
        <v>0</v>
      </c>
      <c r="G20" s="4">
        <v>0</v>
      </c>
      <c r="I20" s="20">
        <v>0</v>
      </c>
      <c r="K20" s="4">
        <v>485000</v>
      </c>
      <c r="M20" s="4">
        <v>19680096053</v>
      </c>
      <c r="O20" s="4">
        <v>19471175436</v>
      </c>
      <c r="Q20" s="20">
        <v>208920617</v>
      </c>
    </row>
    <row r="21" spans="1:17" ht="21" x14ac:dyDescent="0.25">
      <c r="A21" s="26" t="s">
        <v>157</v>
      </c>
      <c r="C21" s="4">
        <v>0</v>
      </c>
      <c r="E21" s="4">
        <v>0</v>
      </c>
      <c r="G21" s="4">
        <v>0</v>
      </c>
      <c r="I21" s="20">
        <v>0</v>
      </c>
      <c r="K21" s="4">
        <v>320000</v>
      </c>
      <c r="M21" s="4">
        <v>6342891932</v>
      </c>
      <c r="O21" s="4">
        <v>5317329888</v>
      </c>
      <c r="Q21" s="20">
        <v>1025562044</v>
      </c>
    </row>
    <row r="22" spans="1:17" ht="21" x14ac:dyDescent="0.25">
      <c r="A22" s="26" t="s">
        <v>121</v>
      </c>
      <c r="C22" s="4">
        <v>0</v>
      </c>
      <c r="E22" s="4">
        <v>0</v>
      </c>
      <c r="G22" s="4">
        <v>0</v>
      </c>
      <c r="I22" s="20">
        <v>0</v>
      </c>
      <c r="K22" s="4">
        <v>800000</v>
      </c>
      <c r="M22" s="4">
        <v>10400122004</v>
      </c>
      <c r="O22" s="4">
        <v>10553784676</v>
      </c>
      <c r="Q22" s="20">
        <v>-153662672</v>
      </c>
    </row>
    <row r="23" spans="1:17" ht="21" x14ac:dyDescent="0.25">
      <c r="A23" s="26" t="s">
        <v>131</v>
      </c>
      <c r="C23" s="4">
        <v>0</v>
      </c>
      <c r="E23" s="4">
        <v>0</v>
      </c>
      <c r="G23" s="4">
        <v>0</v>
      </c>
      <c r="I23" s="20">
        <v>0</v>
      </c>
      <c r="K23" s="4">
        <v>2000000</v>
      </c>
      <c r="M23" s="4">
        <v>28062528674</v>
      </c>
      <c r="O23" s="4">
        <v>29165427000</v>
      </c>
      <c r="Q23" s="20">
        <v>-1102898326</v>
      </c>
    </row>
    <row r="24" spans="1:17" ht="21" x14ac:dyDescent="0.25">
      <c r="A24" s="26" t="s">
        <v>158</v>
      </c>
      <c r="C24" s="4">
        <v>0</v>
      </c>
      <c r="E24" s="4">
        <v>0</v>
      </c>
      <c r="G24" s="4">
        <v>0</v>
      </c>
      <c r="I24" s="20">
        <v>0</v>
      </c>
      <c r="K24" s="4">
        <v>350000</v>
      </c>
      <c r="M24" s="4">
        <v>3142352071</v>
      </c>
      <c r="O24" s="4">
        <v>4995402531</v>
      </c>
      <c r="Q24" s="20">
        <v>-1853050460</v>
      </c>
    </row>
    <row r="25" spans="1:17" ht="21" x14ac:dyDescent="0.25">
      <c r="A25" s="26" t="s">
        <v>143</v>
      </c>
      <c r="C25" s="4">
        <v>0</v>
      </c>
      <c r="E25" s="4">
        <v>0</v>
      </c>
      <c r="G25" s="4">
        <v>0</v>
      </c>
      <c r="I25" s="20">
        <v>0</v>
      </c>
      <c r="K25" s="4">
        <v>250000</v>
      </c>
      <c r="M25" s="4">
        <v>3938855096</v>
      </c>
      <c r="O25" s="4">
        <v>3823544946</v>
      </c>
      <c r="Q25" s="20">
        <v>115310150</v>
      </c>
    </row>
    <row r="26" spans="1:17" ht="21" x14ac:dyDescent="0.25">
      <c r="A26" s="26" t="s">
        <v>163</v>
      </c>
      <c r="C26" s="4">
        <v>0</v>
      </c>
      <c r="E26" s="4">
        <v>0</v>
      </c>
      <c r="G26" s="4">
        <v>0</v>
      </c>
      <c r="I26" s="20">
        <v>0</v>
      </c>
      <c r="K26" s="4">
        <v>218000</v>
      </c>
      <c r="M26" s="4">
        <v>9370872951</v>
      </c>
      <c r="O26" s="4">
        <v>10118040824</v>
      </c>
      <c r="Q26" s="20">
        <v>-747167873</v>
      </c>
    </row>
    <row r="27" spans="1:17" ht="21" x14ac:dyDescent="0.25">
      <c r="A27" s="26" t="s">
        <v>149</v>
      </c>
      <c r="C27" s="4">
        <v>0</v>
      </c>
      <c r="E27" s="4">
        <v>0</v>
      </c>
      <c r="G27" s="4">
        <v>0</v>
      </c>
      <c r="I27" s="20">
        <v>0</v>
      </c>
      <c r="K27" s="4">
        <v>9000000</v>
      </c>
      <c r="M27" s="4">
        <v>26740511198</v>
      </c>
      <c r="O27" s="4">
        <v>25944705000</v>
      </c>
      <c r="Q27" s="20">
        <v>795806198</v>
      </c>
    </row>
    <row r="28" spans="1:17" ht="21" x14ac:dyDescent="0.25">
      <c r="A28" s="26" t="s">
        <v>198</v>
      </c>
      <c r="C28" s="4">
        <v>0</v>
      </c>
      <c r="E28" s="4">
        <v>0</v>
      </c>
      <c r="G28" s="4">
        <v>0</v>
      </c>
      <c r="I28" s="20">
        <v>0</v>
      </c>
      <c r="K28" s="4">
        <v>600316</v>
      </c>
      <c r="M28" s="4">
        <v>23310951158</v>
      </c>
      <c r="O28" s="4">
        <v>19918942986</v>
      </c>
      <c r="Q28" s="20">
        <v>3392008172</v>
      </c>
    </row>
    <row r="29" spans="1:17" ht="21" x14ac:dyDescent="0.25">
      <c r="A29" s="26" t="s">
        <v>117</v>
      </c>
      <c r="C29" s="4">
        <v>0</v>
      </c>
      <c r="E29" s="4">
        <v>0</v>
      </c>
      <c r="G29" s="4">
        <v>0</v>
      </c>
      <c r="I29" s="20">
        <v>0</v>
      </c>
      <c r="K29" s="4">
        <v>790269</v>
      </c>
      <c r="M29" s="4">
        <v>2986177820</v>
      </c>
      <c r="O29" s="4">
        <v>3061179154</v>
      </c>
      <c r="Q29" s="20">
        <v>-75001334</v>
      </c>
    </row>
    <row r="30" spans="1:17" ht="21" x14ac:dyDescent="0.25">
      <c r="A30" s="26" t="s">
        <v>111</v>
      </c>
      <c r="C30" s="4">
        <v>0</v>
      </c>
      <c r="E30" s="4">
        <v>0</v>
      </c>
      <c r="G30" s="4">
        <v>0</v>
      </c>
      <c r="I30" s="20">
        <v>0</v>
      </c>
      <c r="K30" s="4">
        <v>450000</v>
      </c>
      <c r="M30" s="4">
        <v>980227412</v>
      </c>
      <c r="O30" s="4">
        <v>1071993889</v>
      </c>
      <c r="Q30" s="20">
        <v>-91766477</v>
      </c>
    </row>
    <row r="31" spans="1:17" ht="21" x14ac:dyDescent="0.25">
      <c r="A31" s="26" t="s">
        <v>155</v>
      </c>
      <c r="C31" s="4">
        <v>0</v>
      </c>
      <c r="E31" s="4">
        <v>0</v>
      </c>
      <c r="G31" s="4">
        <v>0</v>
      </c>
      <c r="I31" s="20">
        <v>0</v>
      </c>
      <c r="K31" s="4">
        <v>1400000</v>
      </c>
      <c r="M31" s="4">
        <v>8350784980</v>
      </c>
      <c r="O31" s="4">
        <v>10575743381</v>
      </c>
      <c r="Q31" s="20">
        <v>-2224958401</v>
      </c>
    </row>
    <row r="32" spans="1:17" ht="21" x14ac:dyDescent="0.25">
      <c r="A32" s="26" t="s">
        <v>133</v>
      </c>
      <c r="C32" s="4">
        <v>0</v>
      </c>
      <c r="E32" s="4">
        <v>0</v>
      </c>
      <c r="G32" s="4">
        <v>0</v>
      </c>
      <c r="I32" s="20">
        <v>0</v>
      </c>
      <c r="K32" s="4">
        <v>97000</v>
      </c>
      <c r="M32" s="4">
        <v>13176844683</v>
      </c>
      <c r="O32" s="4">
        <v>10051807852</v>
      </c>
      <c r="Q32" s="20">
        <v>3125036831</v>
      </c>
    </row>
    <row r="33" spans="1:17" ht="21" x14ac:dyDescent="0.25">
      <c r="A33" s="26" t="s">
        <v>150</v>
      </c>
      <c r="C33" s="4">
        <v>0</v>
      </c>
      <c r="E33" s="4">
        <v>0</v>
      </c>
      <c r="G33" s="4">
        <v>0</v>
      </c>
      <c r="I33" s="20">
        <v>0</v>
      </c>
      <c r="K33" s="4">
        <v>310000</v>
      </c>
      <c r="M33" s="4">
        <v>21427820000</v>
      </c>
      <c r="O33" s="4">
        <v>21605542131</v>
      </c>
      <c r="Q33" s="20">
        <v>-177722131</v>
      </c>
    </row>
    <row r="34" spans="1:17" ht="21" x14ac:dyDescent="0.25">
      <c r="A34" s="26" t="s">
        <v>119</v>
      </c>
      <c r="C34" s="4">
        <v>0</v>
      </c>
      <c r="E34" s="4">
        <v>0</v>
      </c>
      <c r="G34" s="4">
        <v>0</v>
      </c>
      <c r="I34" s="20">
        <v>0</v>
      </c>
      <c r="K34" s="4">
        <v>563554</v>
      </c>
      <c r="M34" s="4">
        <v>5885722912</v>
      </c>
      <c r="O34" s="4">
        <v>5450754306</v>
      </c>
      <c r="Q34" s="20">
        <v>434968606</v>
      </c>
    </row>
    <row r="35" spans="1:17" ht="21" x14ac:dyDescent="0.25">
      <c r="A35" s="26" t="s">
        <v>151</v>
      </c>
      <c r="C35" s="4">
        <v>0</v>
      </c>
      <c r="E35" s="4">
        <v>0</v>
      </c>
      <c r="G35" s="4">
        <v>0</v>
      </c>
      <c r="I35" s="20">
        <v>0</v>
      </c>
      <c r="K35" s="4">
        <v>37245</v>
      </c>
      <c r="M35" s="4">
        <v>286931292</v>
      </c>
      <c r="O35" s="4">
        <v>289522927</v>
      </c>
      <c r="Q35" s="20">
        <v>-2591635</v>
      </c>
    </row>
    <row r="36" spans="1:17" ht="21" x14ac:dyDescent="0.25">
      <c r="A36" s="26" t="s">
        <v>112</v>
      </c>
      <c r="C36" s="4">
        <v>0</v>
      </c>
      <c r="E36" s="4">
        <v>0</v>
      </c>
      <c r="G36" s="4">
        <v>0</v>
      </c>
      <c r="I36" s="20">
        <v>0</v>
      </c>
      <c r="K36" s="4">
        <v>30000</v>
      </c>
      <c r="M36" s="4">
        <v>308950758</v>
      </c>
      <c r="O36" s="4">
        <v>357559785</v>
      </c>
      <c r="Q36" s="20">
        <v>-48609027</v>
      </c>
    </row>
    <row r="37" spans="1:17" ht="21" x14ac:dyDescent="0.25">
      <c r="A37" s="26" t="s">
        <v>187</v>
      </c>
      <c r="C37" s="4">
        <v>0</v>
      </c>
      <c r="E37" s="4">
        <v>0</v>
      </c>
      <c r="G37" s="4">
        <v>0</v>
      </c>
      <c r="I37" s="20">
        <v>0</v>
      </c>
      <c r="K37" s="4">
        <v>200000</v>
      </c>
      <c r="M37" s="4">
        <v>6632301633</v>
      </c>
      <c r="O37" s="4">
        <v>5426260422</v>
      </c>
      <c r="Q37" s="20">
        <v>1206041211</v>
      </c>
    </row>
    <row r="38" spans="1:17" ht="21" x14ac:dyDescent="0.25">
      <c r="A38" s="26" t="s">
        <v>186</v>
      </c>
      <c r="C38" s="4">
        <v>0</v>
      </c>
      <c r="E38" s="4">
        <v>0</v>
      </c>
      <c r="G38" s="4">
        <v>0</v>
      </c>
      <c r="I38" s="20">
        <v>0</v>
      </c>
      <c r="K38" s="4">
        <v>981449</v>
      </c>
      <c r="M38" s="4">
        <v>11268011240</v>
      </c>
      <c r="O38" s="4">
        <v>10013743135</v>
      </c>
      <c r="Q38" s="20">
        <v>1254268105</v>
      </c>
    </row>
    <row r="39" spans="1:17" ht="21" x14ac:dyDescent="0.25">
      <c r="A39" s="26" t="s">
        <v>146</v>
      </c>
      <c r="C39" s="4">
        <v>0</v>
      </c>
      <c r="E39" s="4">
        <v>0</v>
      </c>
      <c r="G39" s="4">
        <v>0</v>
      </c>
      <c r="I39" s="20">
        <v>0</v>
      </c>
      <c r="K39" s="4">
        <v>1775000</v>
      </c>
      <c r="M39" s="4">
        <v>21334053033</v>
      </c>
      <c r="O39" s="4">
        <v>18787743810</v>
      </c>
      <c r="Q39" s="20">
        <v>2546309223</v>
      </c>
    </row>
    <row r="40" spans="1:17" ht="21" x14ac:dyDescent="0.25">
      <c r="A40" s="26" t="s">
        <v>156</v>
      </c>
      <c r="C40" s="4">
        <v>0</v>
      </c>
      <c r="E40" s="4">
        <v>0</v>
      </c>
      <c r="G40" s="4">
        <v>0</v>
      </c>
      <c r="I40" s="20">
        <v>0</v>
      </c>
      <c r="K40" s="4">
        <v>1000213</v>
      </c>
      <c r="M40" s="4">
        <v>14913926040</v>
      </c>
      <c r="O40" s="4">
        <v>15027128309</v>
      </c>
      <c r="Q40" s="20">
        <v>-113202269</v>
      </c>
    </row>
    <row r="41" spans="1:17" ht="21" x14ac:dyDescent="0.25">
      <c r="A41" s="26" t="s">
        <v>160</v>
      </c>
      <c r="C41" s="4">
        <v>0</v>
      </c>
      <c r="E41" s="4">
        <v>0</v>
      </c>
      <c r="G41" s="4">
        <v>0</v>
      </c>
      <c r="I41" s="20">
        <v>0</v>
      </c>
      <c r="K41" s="4">
        <v>300000</v>
      </c>
      <c r="M41" s="4">
        <v>5986494274</v>
      </c>
      <c r="O41" s="4">
        <v>5185807671</v>
      </c>
      <c r="Q41" s="20">
        <v>800686603</v>
      </c>
    </row>
    <row r="42" spans="1:17" ht="21" x14ac:dyDescent="0.25">
      <c r="A42" s="26" t="s">
        <v>175</v>
      </c>
      <c r="C42" s="4">
        <v>0</v>
      </c>
      <c r="E42" s="4">
        <v>0</v>
      </c>
      <c r="G42" s="4">
        <v>0</v>
      </c>
      <c r="I42" s="20">
        <v>0</v>
      </c>
      <c r="K42" s="4">
        <v>51937</v>
      </c>
      <c r="M42" s="4">
        <v>224220298</v>
      </c>
      <c r="O42" s="4">
        <v>155487674</v>
      </c>
      <c r="Q42" s="20">
        <v>68732624</v>
      </c>
    </row>
    <row r="43" spans="1:17" ht="21" x14ac:dyDescent="0.25">
      <c r="A43" s="26" t="s">
        <v>150</v>
      </c>
      <c r="C43" s="4">
        <v>0</v>
      </c>
      <c r="E43" s="4">
        <v>0</v>
      </c>
      <c r="G43" s="4">
        <v>0</v>
      </c>
      <c r="I43" s="20">
        <v>0</v>
      </c>
      <c r="K43" s="4">
        <v>100000</v>
      </c>
      <c r="M43" s="4">
        <v>6411774807</v>
      </c>
      <c r="O43" s="4">
        <v>6912200000</v>
      </c>
      <c r="Q43" s="20">
        <v>-500425193</v>
      </c>
    </row>
    <row r="44" spans="1:17" ht="21" x14ac:dyDescent="0.25">
      <c r="A44" s="26" t="s">
        <v>168</v>
      </c>
      <c r="C44" s="4">
        <v>0</v>
      </c>
      <c r="E44" s="4">
        <v>0</v>
      </c>
      <c r="G44" s="4">
        <v>0</v>
      </c>
      <c r="I44" s="20">
        <v>0</v>
      </c>
      <c r="K44" s="4">
        <v>700</v>
      </c>
      <c r="M44" s="4">
        <v>690874757</v>
      </c>
      <c r="O44" s="4">
        <v>693125605</v>
      </c>
      <c r="Q44" s="20">
        <v>-2250848</v>
      </c>
    </row>
    <row r="45" spans="1:17" ht="21" x14ac:dyDescent="0.25">
      <c r="A45" s="26" t="s">
        <v>114</v>
      </c>
      <c r="C45" s="4">
        <v>0</v>
      </c>
      <c r="E45" s="4">
        <v>0</v>
      </c>
      <c r="G45" s="4">
        <v>0</v>
      </c>
      <c r="I45" s="20">
        <v>0</v>
      </c>
      <c r="K45" s="4">
        <v>45919</v>
      </c>
      <c r="M45" s="4">
        <v>45517130861</v>
      </c>
      <c r="O45" s="4">
        <v>45517130856</v>
      </c>
      <c r="Q45" s="20">
        <v>5</v>
      </c>
    </row>
    <row r="46" spans="1:17" ht="21" x14ac:dyDescent="0.25">
      <c r="A46" s="26" t="s">
        <v>178</v>
      </c>
      <c r="C46" s="4">
        <v>0</v>
      </c>
      <c r="E46" s="4">
        <v>0</v>
      </c>
      <c r="G46" s="4">
        <v>0</v>
      </c>
      <c r="I46" s="20">
        <v>0</v>
      </c>
      <c r="K46" s="4">
        <v>489</v>
      </c>
      <c r="M46" s="4">
        <v>489000000</v>
      </c>
      <c r="O46" s="4">
        <v>486276370</v>
      </c>
      <c r="Q46" s="20">
        <v>2723630</v>
      </c>
    </row>
    <row r="47" spans="1:17" ht="21" x14ac:dyDescent="0.25">
      <c r="A47" s="26" t="s">
        <v>180</v>
      </c>
      <c r="C47" s="4">
        <v>0</v>
      </c>
      <c r="E47" s="4">
        <v>0</v>
      </c>
      <c r="G47" s="4">
        <v>0</v>
      </c>
      <c r="I47" s="20">
        <v>0</v>
      </c>
      <c r="K47" s="4">
        <v>17500</v>
      </c>
      <c r="M47" s="4">
        <v>16158320778</v>
      </c>
      <c r="O47" s="4">
        <v>16048675785</v>
      </c>
      <c r="Q47" s="20">
        <v>109644993</v>
      </c>
    </row>
    <row r="48" spans="1:17" ht="21" x14ac:dyDescent="0.25">
      <c r="A48" s="26" t="s">
        <v>181</v>
      </c>
      <c r="C48" s="4">
        <v>0</v>
      </c>
      <c r="E48" s="4">
        <v>0</v>
      </c>
      <c r="G48" s="4">
        <v>0</v>
      </c>
      <c r="I48" s="20">
        <v>0</v>
      </c>
      <c r="K48" s="4">
        <v>5800</v>
      </c>
      <c r="M48" s="4">
        <v>5620851208</v>
      </c>
      <c r="O48" s="4">
        <v>5579428585</v>
      </c>
      <c r="Q48" s="20">
        <v>41422623</v>
      </c>
    </row>
    <row r="49" spans="1:17" ht="21" x14ac:dyDescent="0.25">
      <c r="A49" s="26" t="s">
        <v>96</v>
      </c>
      <c r="C49" s="4">
        <v>0</v>
      </c>
      <c r="E49" s="4">
        <v>0</v>
      </c>
      <c r="G49" s="4">
        <v>0</v>
      </c>
      <c r="I49" s="20">
        <v>0</v>
      </c>
      <c r="K49" s="4">
        <v>28252</v>
      </c>
      <c r="M49" s="4">
        <v>25723468303</v>
      </c>
      <c r="O49" s="4">
        <v>26037487465</v>
      </c>
      <c r="Q49" s="20">
        <v>-314019162</v>
      </c>
    </row>
    <row r="50" spans="1:17" ht="21" x14ac:dyDescent="0.25">
      <c r="A50" s="26" t="s">
        <v>182</v>
      </c>
      <c r="C50" s="4">
        <v>0</v>
      </c>
      <c r="E50" s="4">
        <v>0</v>
      </c>
      <c r="G50" s="4">
        <v>0</v>
      </c>
      <c r="I50" s="20">
        <v>0</v>
      </c>
      <c r="K50" s="4">
        <v>6186</v>
      </c>
      <c r="M50" s="4">
        <v>5572575791</v>
      </c>
      <c r="O50" s="4">
        <v>5506537874</v>
      </c>
      <c r="Q50" s="20">
        <v>66037917</v>
      </c>
    </row>
    <row r="51" spans="1:17" ht="21" x14ac:dyDescent="0.25">
      <c r="A51" s="26" t="s">
        <v>179</v>
      </c>
      <c r="C51" s="4">
        <v>0</v>
      </c>
      <c r="E51" s="4">
        <v>0</v>
      </c>
      <c r="G51" s="4">
        <v>0</v>
      </c>
      <c r="I51" s="20">
        <v>0</v>
      </c>
      <c r="K51" s="4">
        <v>306</v>
      </c>
      <c r="M51" s="4">
        <v>306000000</v>
      </c>
      <c r="O51" s="4">
        <v>295068669</v>
      </c>
      <c r="Q51" s="20">
        <v>10931331</v>
      </c>
    </row>
    <row r="52" spans="1:17" ht="21" x14ac:dyDescent="0.25">
      <c r="A52" s="26" t="s">
        <v>177</v>
      </c>
      <c r="C52" s="4">
        <v>0</v>
      </c>
      <c r="E52" s="4">
        <v>0</v>
      </c>
      <c r="G52" s="4">
        <v>0</v>
      </c>
      <c r="I52" s="20">
        <v>0</v>
      </c>
      <c r="K52" s="4">
        <v>1289</v>
      </c>
      <c r="M52" s="4">
        <v>1193397658</v>
      </c>
      <c r="O52" s="4">
        <v>1192380570</v>
      </c>
      <c r="Q52" s="20">
        <v>1017088</v>
      </c>
    </row>
    <row r="53" spans="1:17" ht="21" x14ac:dyDescent="0.25">
      <c r="A53" s="26" t="s">
        <v>123</v>
      </c>
      <c r="C53" s="4">
        <v>0</v>
      </c>
      <c r="E53" s="4">
        <v>0</v>
      </c>
      <c r="G53" s="4">
        <v>0</v>
      </c>
      <c r="I53" s="20">
        <v>0</v>
      </c>
      <c r="K53" s="4">
        <v>21228</v>
      </c>
      <c r="M53" s="4">
        <v>21011910902</v>
      </c>
      <c r="O53" s="4">
        <v>22005943130</v>
      </c>
      <c r="Q53" s="20">
        <v>-994032228</v>
      </c>
    </row>
    <row r="54" spans="1:17" ht="21" x14ac:dyDescent="0.25">
      <c r="A54" s="26" t="s">
        <v>170</v>
      </c>
      <c r="C54" s="4">
        <v>0</v>
      </c>
      <c r="E54" s="4">
        <v>0</v>
      </c>
      <c r="G54" s="4">
        <v>0</v>
      </c>
      <c r="I54" s="20">
        <v>0</v>
      </c>
      <c r="K54" s="4">
        <v>5000</v>
      </c>
      <c r="M54" s="4">
        <v>4746639518</v>
      </c>
      <c r="O54" s="4">
        <v>4739808933</v>
      </c>
      <c r="Q54" s="20">
        <v>6830585</v>
      </c>
    </row>
    <row r="55" spans="1:17" ht="21" x14ac:dyDescent="0.25">
      <c r="A55" s="26" t="s">
        <v>144</v>
      </c>
      <c r="C55" s="4">
        <v>0</v>
      </c>
      <c r="E55" s="4">
        <v>0</v>
      </c>
      <c r="G55" s="4">
        <v>0</v>
      </c>
      <c r="I55" s="20">
        <v>0</v>
      </c>
      <c r="K55" s="4">
        <v>11152</v>
      </c>
      <c r="M55" s="4">
        <v>7829515046</v>
      </c>
      <c r="O55" s="4">
        <v>7816968562</v>
      </c>
      <c r="Q55" s="20">
        <v>12546484</v>
      </c>
    </row>
    <row r="56" spans="1:17" ht="21" x14ac:dyDescent="0.25">
      <c r="A56" s="26" t="s">
        <v>147</v>
      </c>
      <c r="C56" s="4">
        <v>0</v>
      </c>
      <c r="E56" s="4">
        <v>0</v>
      </c>
      <c r="G56" s="4">
        <v>0</v>
      </c>
      <c r="I56" s="20">
        <v>0</v>
      </c>
      <c r="K56" s="4">
        <v>70000</v>
      </c>
      <c r="M56" s="4">
        <v>51858091959</v>
      </c>
      <c r="O56" s="4">
        <v>48753721786</v>
      </c>
      <c r="Q56" s="20">
        <v>3104370173</v>
      </c>
    </row>
    <row r="57" spans="1:17" ht="21" x14ac:dyDescent="0.25">
      <c r="A57" s="26" t="s">
        <v>164</v>
      </c>
      <c r="C57" s="4">
        <v>0</v>
      </c>
      <c r="E57" s="4">
        <v>0</v>
      </c>
      <c r="G57" s="4">
        <v>0</v>
      </c>
      <c r="I57" s="20">
        <v>0</v>
      </c>
      <c r="K57" s="4">
        <v>15348</v>
      </c>
      <c r="M57" s="4">
        <v>11671344411</v>
      </c>
      <c r="O57" s="4">
        <v>11608490136</v>
      </c>
      <c r="Q57" s="20">
        <v>62854275</v>
      </c>
    </row>
    <row r="58" spans="1:17" ht="19.5" thickBot="1" x14ac:dyDescent="0.3">
      <c r="A58" s="2" t="s">
        <v>69</v>
      </c>
      <c r="C58" s="6">
        <f>SUM(C9:C57)</f>
        <v>4467483</v>
      </c>
      <c r="E58" s="6">
        <f>SUM(E9:E57)</f>
        <v>76470831714</v>
      </c>
      <c r="G58" s="6">
        <f>SUM(G9:G57)</f>
        <v>64387311753</v>
      </c>
      <c r="I58" s="22">
        <f>SUM(I9:I57)</f>
        <v>12083519961</v>
      </c>
      <c r="K58" s="6">
        <f>SUM(K9:K57)</f>
        <v>51434015</v>
      </c>
      <c r="M58" s="6">
        <f>SUM(M9:M57)</f>
        <v>654769108241</v>
      </c>
      <c r="O58" s="6">
        <f>SUM(O9:O57)</f>
        <v>644957297131</v>
      </c>
      <c r="Q58" s="22">
        <f>SUM(Q9:Q57)</f>
        <v>9811811110</v>
      </c>
    </row>
    <row r="59" spans="1:17" ht="19.5" thickTop="1" x14ac:dyDescent="0.25"/>
  </sheetData>
  <sortState ref="A9:Q63">
    <sortCondition descending="1" ref="Q9:Q63"/>
  </sortState>
  <mergeCells count="16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  <mergeCell ref="I5:P5"/>
  </mergeCells>
  <pageMargins left="0.7" right="0.7" top="0.75" bottom="0.75" header="0.3" footer="0.3"/>
  <pageSetup scale="2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63"/>
  <sheetViews>
    <sheetView rightToLeft="1" view="pageBreakPreview" topLeftCell="A37" zoomScaleNormal="100" zoomScaleSheetLayoutView="100" workbookViewId="0">
      <selection activeCell="Y11" sqref="Y11:Y41"/>
    </sheetView>
  </sheetViews>
  <sheetFormatPr defaultColWidth="9.140625" defaultRowHeight="18.75" x14ac:dyDescent="0.25"/>
  <cols>
    <col min="1" max="1" width="32.28515625" style="2" bestFit="1" customWidth="1"/>
    <col min="2" max="2" width="1" style="2" customWidth="1"/>
    <col min="3" max="3" width="21.28515625" style="20" bestFit="1" customWidth="1"/>
    <col min="4" max="4" width="1" style="20" customWidth="1"/>
    <col min="5" max="5" width="22.7109375" style="20" bestFit="1" customWidth="1"/>
    <col min="6" max="6" width="1" style="20" customWidth="1"/>
    <col min="7" max="7" width="19.140625" style="20" bestFit="1" customWidth="1"/>
    <col min="8" max="8" width="1" style="20" customWidth="1"/>
    <col min="9" max="9" width="19.140625" style="20" bestFit="1" customWidth="1"/>
    <col min="10" max="10" width="1" style="2" customWidth="1"/>
    <col min="11" max="11" width="18.140625" style="2" customWidth="1"/>
    <col min="12" max="12" width="1" style="2" customWidth="1"/>
    <col min="13" max="13" width="21.28515625" style="2" bestFit="1" customWidth="1"/>
    <col min="14" max="14" width="1" style="2" customWidth="1"/>
    <col min="15" max="15" width="22.7109375" style="2" bestFit="1" customWidth="1"/>
    <col min="16" max="16" width="1" style="2" customWidth="1"/>
    <col min="17" max="17" width="19.140625" style="2" bestFit="1" customWidth="1"/>
    <col min="18" max="18" width="1" style="2" customWidth="1"/>
    <col min="19" max="19" width="20" style="20" bestFit="1" customWidth="1"/>
    <col min="20" max="20" width="1" style="2" customWidth="1"/>
    <col min="21" max="21" width="15.28515625" style="2" customWidth="1"/>
    <col min="22" max="22" width="1" style="2" customWidth="1"/>
    <col min="23" max="23" width="9.140625" style="2" customWidth="1"/>
    <col min="24" max="16384" width="9.140625" style="2"/>
  </cols>
  <sheetData>
    <row r="2" spans="1:21" ht="30" x14ac:dyDescent="0.25">
      <c r="A2" s="37" t="str">
        <f>سهام!A2</f>
        <v>صندوق سرمایه‌گذاری مشترک گنجینه الماس بیمه دی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</row>
    <row r="3" spans="1:21" ht="30" x14ac:dyDescent="0.25">
      <c r="A3" s="37" t="s">
        <v>44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1" ht="30" x14ac:dyDescent="0.25">
      <c r="A4" s="37" t="str">
        <f>سهام!A4</f>
        <v>برای ماه منتهی به 1400/06/31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</row>
    <row r="5" spans="1:21" s="13" customFormat="1" ht="25.5" x14ac:dyDescent="0.4">
      <c r="A5" s="42" t="s">
        <v>89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7" spans="1:21" ht="30.75" thickBot="1" x14ac:dyDescent="0.3">
      <c r="A7" s="41" t="s">
        <v>1</v>
      </c>
      <c r="C7" s="44" t="s">
        <v>46</v>
      </c>
      <c r="D7" s="44" t="s">
        <v>46</v>
      </c>
      <c r="E7" s="44" t="s">
        <v>46</v>
      </c>
      <c r="F7" s="44" t="s">
        <v>46</v>
      </c>
      <c r="G7" s="44" t="s">
        <v>46</v>
      </c>
      <c r="H7" s="44" t="s">
        <v>46</v>
      </c>
      <c r="I7" s="44" t="s">
        <v>46</v>
      </c>
      <c r="J7" s="44" t="s">
        <v>46</v>
      </c>
      <c r="K7" s="44" t="s">
        <v>46</v>
      </c>
      <c r="M7" s="44" t="s">
        <v>47</v>
      </c>
      <c r="N7" s="44" t="s">
        <v>47</v>
      </c>
      <c r="O7" s="44" t="s">
        <v>47</v>
      </c>
      <c r="P7" s="44" t="s">
        <v>47</v>
      </c>
      <c r="Q7" s="44" t="s">
        <v>47</v>
      </c>
      <c r="R7" s="44" t="s">
        <v>47</v>
      </c>
      <c r="S7" s="44" t="s">
        <v>47</v>
      </c>
      <c r="T7" s="44" t="s">
        <v>47</v>
      </c>
      <c r="U7" s="44" t="s">
        <v>47</v>
      </c>
    </row>
    <row r="8" spans="1:21" ht="30.75" thickBot="1" x14ac:dyDescent="0.3">
      <c r="A8" s="44" t="s">
        <v>1</v>
      </c>
      <c r="C8" s="52" t="s">
        <v>64</v>
      </c>
      <c r="D8" s="24"/>
      <c r="E8" s="52" t="s">
        <v>65</v>
      </c>
      <c r="F8" s="24"/>
      <c r="G8" s="52" t="s">
        <v>66</v>
      </c>
      <c r="H8" s="24"/>
      <c r="I8" s="52" t="s">
        <v>39</v>
      </c>
      <c r="J8" s="11"/>
      <c r="K8" s="57" t="s">
        <v>67</v>
      </c>
      <c r="M8" s="43" t="s">
        <v>64</v>
      </c>
      <c r="N8" s="11"/>
      <c r="O8" s="43" t="s">
        <v>65</v>
      </c>
      <c r="P8" s="11"/>
      <c r="Q8" s="43" t="s">
        <v>66</v>
      </c>
      <c r="R8" s="11"/>
      <c r="S8" s="52" t="s">
        <v>39</v>
      </c>
      <c r="T8" s="11"/>
      <c r="U8" s="57" t="s">
        <v>67</v>
      </c>
    </row>
    <row r="9" spans="1:21" ht="21" x14ac:dyDescent="0.25">
      <c r="A9" s="3" t="s">
        <v>190</v>
      </c>
      <c r="C9" s="20">
        <v>0</v>
      </c>
      <c r="E9" s="20">
        <v>-3146672431</v>
      </c>
      <c r="G9" s="20">
        <v>3847461827</v>
      </c>
      <c r="I9" s="20">
        <v>700789396</v>
      </c>
      <c r="K9" s="5">
        <v>-0.26700000000000002</v>
      </c>
      <c r="M9" s="20">
        <v>0</v>
      </c>
      <c r="N9" s="20"/>
      <c r="O9" s="20">
        <v>0</v>
      </c>
      <c r="P9" s="20"/>
      <c r="Q9" s="20">
        <v>3847461827</v>
      </c>
      <c r="S9" s="20">
        <v>3847461827</v>
      </c>
      <c r="U9" s="5">
        <v>3.5799999999999998E-2</v>
      </c>
    </row>
    <row r="10" spans="1:21" ht="21" x14ac:dyDescent="0.25">
      <c r="A10" s="3" t="s">
        <v>189</v>
      </c>
      <c r="C10" s="20">
        <v>0</v>
      </c>
      <c r="E10" s="20">
        <v>-1444583623</v>
      </c>
      <c r="G10" s="20">
        <v>1716033554</v>
      </c>
      <c r="I10" s="20">
        <v>271449931</v>
      </c>
      <c r="K10" s="5">
        <v>-0.10340000000000001</v>
      </c>
      <c r="M10" s="20">
        <v>0</v>
      </c>
      <c r="N10" s="20"/>
      <c r="O10" s="20">
        <v>0</v>
      </c>
      <c r="P10" s="20"/>
      <c r="Q10" s="20">
        <v>1716033554</v>
      </c>
      <c r="S10" s="20">
        <v>1716033554</v>
      </c>
      <c r="U10" s="5">
        <v>1.6E-2</v>
      </c>
    </row>
    <row r="11" spans="1:21" ht="21" x14ac:dyDescent="0.25">
      <c r="A11" s="3" t="s">
        <v>192</v>
      </c>
      <c r="C11" s="20">
        <v>0</v>
      </c>
      <c r="E11" s="20">
        <v>-41117403</v>
      </c>
      <c r="G11" s="20">
        <v>140377739</v>
      </c>
      <c r="I11" s="20">
        <v>99260336</v>
      </c>
      <c r="K11" s="5">
        <v>-3.78E-2</v>
      </c>
      <c r="M11" s="20">
        <v>0</v>
      </c>
      <c r="N11" s="20"/>
      <c r="O11" s="20">
        <v>0</v>
      </c>
      <c r="P11" s="20"/>
      <c r="Q11" s="20">
        <v>140377739</v>
      </c>
      <c r="S11" s="20">
        <v>140377739</v>
      </c>
      <c r="U11" s="5">
        <v>1.2999999999999999E-3</v>
      </c>
    </row>
    <row r="12" spans="1:21" ht="21" x14ac:dyDescent="0.25">
      <c r="A12" s="3" t="s">
        <v>176</v>
      </c>
      <c r="C12" s="20">
        <v>0</v>
      </c>
      <c r="E12" s="20">
        <v>-3359436272</v>
      </c>
      <c r="G12" s="20">
        <v>4188778773</v>
      </c>
      <c r="I12" s="20">
        <v>829342501</v>
      </c>
      <c r="K12" s="5">
        <v>-0.316</v>
      </c>
      <c r="M12" s="20">
        <v>1488239845</v>
      </c>
      <c r="N12" s="20"/>
      <c r="O12" s="20">
        <v>0</v>
      </c>
      <c r="P12" s="20"/>
      <c r="Q12" s="20">
        <v>4188778773</v>
      </c>
      <c r="S12" s="20">
        <v>5677018618</v>
      </c>
      <c r="U12" s="5">
        <v>5.28E-2</v>
      </c>
    </row>
    <row r="13" spans="1:21" ht="21" x14ac:dyDescent="0.25">
      <c r="A13" s="3" t="s">
        <v>118</v>
      </c>
      <c r="C13" s="20">
        <v>0</v>
      </c>
      <c r="E13" s="20">
        <v>2304364352</v>
      </c>
      <c r="G13" s="20">
        <v>-250260355</v>
      </c>
      <c r="I13" s="20">
        <v>2054103997</v>
      </c>
      <c r="K13" s="5">
        <v>-0.78269999999999995</v>
      </c>
      <c r="M13" s="20">
        <v>769472964</v>
      </c>
      <c r="N13" s="20"/>
      <c r="O13" s="20">
        <v>0</v>
      </c>
      <c r="P13" s="20"/>
      <c r="Q13" s="20">
        <v>-3110141771</v>
      </c>
      <c r="S13" s="20">
        <v>-2340668807</v>
      </c>
      <c r="U13" s="5">
        <v>-2.18E-2</v>
      </c>
    </row>
    <row r="14" spans="1:21" ht="21" x14ac:dyDescent="0.25">
      <c r="A14" s="3" t="s">
        <v>233</v>
      </c>
      <c r="C14" s="20">
        <v>0</v>
      </c>
      <c r="E14" s="20">
        <v>0</v>
      </c>
      <c r="G14" s="20">
        <v>660070730</v>
      </c>
      <c r="I14" s="20">
        <v>660070730</v>
      </c>
      <c r="K14" s="5">
        <v>-0.2515</v>
      </c>
      <c r="M14" s="20">
        <v>0</v>
      </c>
      <c r="N14" s="20"/>
      <c r="O14" s="20">
        <v>0</v>
      </c>
      <c r="P14" s="20"/>
      <c r="Q14" s="20">
        <v>660070730</v>
      </c>
      <c r="S14" s="20">
        <v>660070730</v>
      </c>
      <c r="U14" s="5">
        <v>6.1000000000000004E-3</v>
      </c>
    </row>
    <row r="15" spans="1:21" ht="21" x14ac:dyDescent="0.25">
      <c r="A15" s="3" t="s">
        <v>228</v>
      </c>
      <c r="C15" s="20">
        <v>0</v>
      </c>
      <c r="E15" s="20">
        <v>1764057803</v>
      </c>
      <c r="G15" s="20">
        <v>1781057693</v>
      </c>
      <c r="I15" s="20">
        <v>3545115496</v>
      </c>
      <c r="K15" s="5">
        <v>-1.3508</v>
      </c>
      <c r="M15" s="20">
        <v>0</v>
      </c>
      <c r="N15" s="20"/>
      <c r="O15" s="20">
        <v>1764057803</v>
      </c>
      <c r="P15" s="20"/>
      <c r="Q15" s="20">
        <v>1781057693</v>
      </c>
      <c r="S15" s="20">
        <v>3545115496</v>
      </c>
      <c r="U15" s="5">
        <v>3.3000000000000002E-2</v>
      </c>
    </row>
    <row r="16" spans="1:21" ht="21" x14ac:dyDescent="0.25">
      <c r="A16" s="3" t="s">
        <v>154</v>
      </c>
      <c r="C16" s="20">
        <v>0</v>
      </c>
      <c r="E16" s="20">
        <v>0</v>
      </c>
      <c r="G16" s="20">
        <v>0</v>
      </c>
      <c r="I16" s="20">
        <v>0</v>
      </c>
      <c r="K16" s="5">
        <v>0</v>
      </c>
      <c r="M16" s="20">
        <v>0</v>
      </c>
      <c r="N16" s="20"/>
      <c r="O16" s="20">
        <v>0</v>
      </c>
      <c r="P16" s="20"/>
      <c r="Q16" s="20">
        <v>-225173737</v>
      </c>
      <c r="S16" s="20">
        <v>-225173737</v>
      </c>
      <c r="U16" s="5">
        <v>-2.0999999999999999E-3</v>
      </c>
    </row>
    <row r="17" spans="1:21" ht="21" x14ac:dyDescent="0.25">
      <c r="A17" s="3" t="s">
        <v>161</v>
      </c>
      <c r="C17" s="20">
        <v>0</v>
      </c>
      <c r="E17" s="20">
        <v>0</v>
      </c>
      <c r="G17" s="20">
        <v>0</v>
      </c>
      <c r="I17" s="20">
        <v>0</v>
      </c>
      <c r="K17" s="5">
        <v>0</v>
      </c>
      <c r="M17" s="20">
        <v>360000000</v>
      </c>
      <c r="N17" s="20"/>
      <c r="O17" s="20">
        <v>0</v>
      </c>
      <c r="P17" s="20"/>
      <c r="Q17" s="20">
        <v>1540386627</v>
      </c>
      <c r="S17" s="20">
        <v>1900386627</v>
      </c>
      <c r="U17" s="5">
        <v>1.77E-2</v>
      </c>
    </row>
    <row r="18" spans="1:21" ht="21" x14ac:dyDescent="0.25">
      <c r="A18" s="3" t="s">
        <v>122</v>
      </c>
      <c r="C18" s="20">
        <v>0</v>
      </c>
      <c r="E18" s="20">
        <v>0</v>
      </c>
      <c r="G18" s="20">
        <v>0</v>
      </c>
      <c r="I18" s="20">
        <v>0</v>
      </c>
      <c r="K18" s="5">
        <v>0</v>
      </c>
      <c r="M18" s="20">
        <v>0</v>
      </c>
      <c r="N18" s="20"/>
      <c r="O18" s="20">
        <v>0</v>
      </c>
      <c r="P18" s="20"/>
      <c r="Q18" s="20">
        <v>-6561214735</v>
      </c>
      <c r="S18" s="20">
        <v>-6561214735</v>
      </c>
      <c r="U18" s="5">
        <v>-6.0999999999999999E-2</v>
      </c>
    </row>
    <row r="19" spans="1:21" ht="21" x14ac:dyDescent="0.25">
      <c r="A19" s="3" t="s">
        <v>145</v>
      </c>
      <c r="C19" s="20">
        <v>0</v>
      </c>
      <c r="E19" s="20">
        <v>0</v>
      </c>
      <c r="G19" s="20">
        <v>0</v>
      </c>
      <c r="I19" s="20">
        <v>0</v>
      </c>
      <c r="K19" s="5">
        <v>0</v>
      </c>
      <c r="M19" s="20">
        <v>0</v>
      </c>
      <c r="N19" s="20"/>
      <c r="O19" s="20">
        <v>0</v>
      </c>
      <c r="P19" s="20"/>
      <c r="Q19" s="20">
        <v>-4156497042</v>
      </c>
      <c r="S19" s="20">
        <v>-4156497042</v>
      </c>
      <c r="U19" s="5">
        <v>-3.8600000000000002E-2</v>
      </c>
    </row>
    <row r="20" spans="1:21" ht="21" x14ac:dyDescent="0.25">
      <c r="A20" s="3" t="s">
        <v>162</v>
      </c>
      <c r="C20" s="20">
        <v>0</v>
      </c>
      <c r="E20" s="20">
        <v>0</v>
      </c>
      <c r="G20" s="20">
        <v>0</v>
      </c>
      <c r="I20" s="20">
        <v>0</v>
      </c>
      <c r="K20" s="5">
        <v>0</v>
      </c>
      <c r="M20" s="20">
        <v>1277867203</v>
      </c>
      <c r="N20" s="20"/>
      <c r="O20" s="20">
        <v>0</v>
      </c>
      <c r="P20" s="20"/>
      <c r="Q20" s="20">
        <v>208920617</v>
      </c>
      <c r="S20" s="20">
        <v>1486787820</v>
      </c>
      <c r="U20" s="5">
        <v>1.38E-2</v>
      </c>
    </row>
    <row r="21" spans="1:21" ht="21" x14ac:dyDescent="0.25">
      <c r="A21" s="3" t="s">
        <v>157</v>
      </c>
      <c r="C21" s="20">
        <v>0</v>
      </c>
      <c r="E21" s="20">
        <v>-205583545</v>
      </c>
      <c r="G21" s="20">
        <v>0</v>
      </c>
      <c r="I21" s="20">
        <v>-205583545</v>
      </c>
      <c r="K21" s="5">
        <v>7.8299999999999995E-2</v>
      </c>
      <c r="M21" s="20">
        <v>266344735</v>
      </c>
      <c r="N21" s="20"/>
      <c r="O21" s="20">
        <v>420160857</v>
      </c>
      <c r="P21" s="20"/>
      <c r="Q21" s="20">
        <v>1025562044</v>
      </c>
      <c r="S21" s="20">
        <v>1712067636</v>
      </c>
      <c r="U21" s="5">
        <v>1.5900000000000001E-2</v>
      </c>
    </row>
    <row r="22" spans="1:21" ht="21" x14ac:dyDescent="0.25">
      <c r="A22" s="3" t="s">
        <v>121</v>
      </c>
      <c r="C22" s="20">
        <v>0</v>
      </c>
      <c r="E22" s="20">
        <v>0</v>
      </c>
      <c r="G22" s="20">
        <v>0</v>
      </c>
      <c r="I22" s="20">
        <v>0</v>
      </c>
      <c r="K22" s="5">
        <v>0</v>
      </c>
      <c r="M22" s="20">
        <v>69194313</v>
      </c>
      <c r="N22" s="20"/>
      <c r="O22" s="20">
        <v>0</v>
      </c>
      <c r="P22" s="20"/>
      <c r="Q22" s="20">
        <v>-153662672</v>
      </c>
      <c r="S22" s="20">
        <v>-84468359</v>
      </c>
      <c r="U22" s="5">
        <v>-8.0000000000000004E-4</v>
      </c>
    </row>
    <row r="23" spans="1:21" ht="21" x14ac:dyDescent="0.25">
      <c r="A23" s="3" t="s">
        <v>131</v>
      </c>
      <c r="C23" s="20">
        <v>0</v>
      </c>
      <c r="E23" s="20">
        <v>0</v>
      </c>
      <c r="G23" s="20">
        <v>0</v>
      </c>
      <c r="I23" s="20">
        <v>0</v>
      </c>
      <c r="K23" s="5">
        <v>0</v>
      </c>
      <c r="M23" s="20">
        <v>0</v>
      </c>
      <c r="N23" s="20"/>
      <c r="O23" s="20">
        <v>0</v>
      </c>
      <c r="P23" s="20"/>
      <c r="Q23" s="20">
        <v>-1102898326</v>
      </c>
      <c r="S23" s="20">
        <v>-1102898326</v>
      </c>
      <c r="U23" s="5">
        <v>-1.03E-2</v>
      </c>
    </row>
    <row r="24" spans="1:21" ht="21" x14ac:dyDescent="0.25">
      <c r="A24" s="3" t="s">
        <v>158</v>
      </c>
      <c r="C24" s="20">
        <v>0</v>
      </c>
      <c r="E24" s="20">
        <v>-438077835</v>
      </c>
      <c r="G24" s="20">
        <v>0</v>
      </c>
      <c r="I24" s="20">
        <v>-438077835</v>
      </c>
      <c r="K24" s="5">
        <v>0.16689999999999999</v>
      </c>
      <c r="M24" s="20">
        <v>99831622</v>
      </c>
      <c r="N24" s="20"/>
      <c r="O24" s="20">
        <v>-1394874256</v>
      </c>
      <c r="P24" s="20"/>
      <c r="Q24" s="20">
        <v>-1853050460</v>
      </c>
      <c r="S24" s="20">
        <v>-3148093094</v>
      </c>
      <c r="U24" s="5">
        <v>-2.93E-2</v>
      </c>
    </row>
    <row r="25" spans="1:21" ht="21" x14ac:dyDescent="0.25">
      <c r="A25" s="3" t="s">
        <v>143</v>
      </c>
      <c r="C25" s="20">
        <v>0</v>
      </c>
      <c r="E25" s="20">
        <v>-1104389550</v>
      </c>
      <c r="G25" s="20">
        <v>0</v>
      </c>
      <c r="I25" s="20">
        <v>-1104389550</v>
      </c>
      <c r="K25" s="5">
        <v>0.42080000000000001</v>
      </c>
      <c r="M25" s="20">
        <v>622933333</v>
      </c>
      <c r="N25" s="20"/>
      <c r="O25" s="20">
        <v>352242945</v>
      </c>
      <c r="P25" s="20"/>
      <c r="Q25" s="20">
        <v>115310150</v>
      </c>
      <c r="S25" s="20">
        <v>1090486428</v>
      </c>
      <c r="U25" s="5">
        <v>1.01E-2</v>
      </c>
    </row>
    <row r="26" spans="1:21" ht="21" x14ac:dyDescent="0.25">
      <c r="A26" s="3" t="s">
        <v>163</v>
      </c>
      <c r="C26" s="20">
        <v>0</v>
      </c>
      <c r="E26" s="20">
        <v>0</v>
      </c>
      <c r="G26" s="20">
        <v>0</v>
      </c>
      <c r="I26" s="20">
        <v>0</v>
      </c>
      <c r="K26" s="5">
        <v>0</v>
      </c>
      <c r="M26" s="20">
        <v>0</v>
      </c>
      <c r="N26" s="20"/>
      <c r="O26" s="20">
        <v>0</v>
      </c>
      <c r="P26" s="20"/>
      <c r="Q26" s="20">
        <v>-747167873</v>
      </c>
      <c r="S26" s="20">
        <v>-747167873</v>
      </c>
      <c r="U26" s="5">
        <v>-6.8999999999999999E-3</v>
      </c>
    </row>
    <row r="27" spans="1:21" ht="21" x14ac:dyDescent="0.25">
      <c r="A27" s="3" t="s">
        <v>149</v>
      </c>
      <c r="C27" s="20">
        <v>0</v>
      </c>
      <c r="E27" s="20">
        <v>0</v>
      </c>
      <c r="G27" s="20">
        <v>0</v>
      </c>
      <c r="I27" s="20">
        <v>0</v>
      </c>
      <c r="K27" s="5">
        <v>0</v>
      </c>
      <c r="M27" s="20">
        <v>0</v>
      </c>
      <c r="N27" s="20"/>
      <c r="O27" s="20">
        <v>0</v>
      </c>
      <c r="P27" s="20"/>
      <c r="Q27" s="20">
        <v>795806198</v>
      </c>
      <c r="S27" s="20">
        <v>795806198</v>
      </c>
      <c r="U27" s="5">
        <v>7.4000000000000003E-3</v>
      </c>
    </row>
    <row r="28" spans="1:21" ht="21" x14ac:dyDescent="0.25">
      <c r="A28" s="3" t="s">
        <v>198</v>
      </c>
      <c r="C28" s="20">
        <v>0</v>
      </c>
      <c r="E28" s="20">
        <v>0</v>
      </c>
      <c r="G28" s="20">
        <v>0</v>
      </c>
      <c r="I28" s="20">
        <v>0</v>
      </c>
      <c r="K28" s="5">
        <v>0</v>
      </c>
      <c r="M28" s="20">
        <v>0</v>
      </c>
      <c r="N28" s="20"/>
      <c r="O28" s="20">
        <v>0</v>
      </c>
      <c r="P28" s="20"/>
      <c r="Q28" s="20">
        <v>3392008172</v>
      </c>
      <c r="S28" s="20">
        <v>3392008172</v>
      </c>
      <c r="U28" s="5">
        <v>3.15E-2</v>
      </c>
    </row>
    <row r="29" spans="1:21" ht="21" x14ac:dyDescent="0.25">
      <c r="A29" s="3" t="s">
        <v>117</v>
      </c>
      <c r="C29" s="20">
        <v>0</v>
      </c>
      <c r="E29" s="20">
        <v>-528398359</v>
      </c>
      <c r="G29" s="20">
        <v>0</v>
      </c>
      <c r="I29" s="20">
        <v>-528398359</v>
      </c>
      <c r="K29" s="5">
        <v>0.20130000000000001</v>
      </c>
      <c r="M29" s="20">
        <v>125400000</v>
      </c>
      <c r="N29" s="20"/>
      <c r="O29" s="20">
        <v>-258989285</v>
      </c>
      <c r="P29" s="20"/>
      <c r="Q29" s="20">
        <v>-75001334</v>
      </c>
      <c r="S29" s="20">
        <v>-208590619</v>
      </c>
      <c r="U29" s="5">
        <v>-1.9E-3</v>
      </c>
    </row>
    <row r="30" spans="1:21" ht="21" x14ac:dyDescent="0.25">
      <c r="A30" s="3" t="s">
        <v>111</v>
      </c>
      <c r="C30" s="20">
        <v>0</v>
      </c>
      <c r="E30" s="20">
        <v>-426845070</v>
      </c>
      <c r="G30" s="20">
        <v>0</v>
      </c>
      <c r="I30" s="20">
        <v>-426845070</v>
      </c>
      <c r="K30" s="5">
        <v>0.16259999999999999</v>
      </c>
      <c r="M30" s="20">
        <v>10239597</v>
      </c>
      <c r="N30" s="20"/>
      <c r="O30" s="20">
        <v>-312076272</v>
      </c>
      <c r="P30" s="20"/>
      <c r="Q30" s="20">
        <v>-91766477</v>
      </c>
      <c r="S30" s="20">
        <v>-393603152</v>
      </c>
      <c r="U30" s="5">
        <v>-3.7000000000000002E-3</v>
      </c>
    </row>
    <row r="31" spans="1:21" ht="21" x14ac:dyDescent="0.25">
      <c r="A31" s="3" t="s">
        <v>155</v>
      </c>
      <c r="C31" s="20">
        <v>0</v>
      </c>
      <c r="E31" s="20">
        <v>0</v>
      </c>
      <c r="G31" s="20">
        <v>0</v>
      </c>
      <c r="I31" s="20">
        <v>0</v>
      </c>
      <c r="K31" s="5">
        <v>0</v>
      </c>
      <c r="M31" s="20">
        <v>0</v>
      </c>
      <c r="N31" s="20"/>
      <c r="O31" s="20">
        <v>0</v>
      </c>
      <c r="P31" s="20"/>
      <c r="Q31" s="20">
        <v>-2224958401</v>
      </c>
      <c r="S31" s="20">
        <v>-2224958401</v>
      </c>
      <c r="U31" s="5">
        <v>-2.07E-2</v>
      </c>
    </row>
    <row r="32" spans="1:21" ht="21" x14ac:dyDescent="0.25">
      <c r="A32" s="3" t="s">
        <v>133</v>
      </c>
      <c r="C32" s="20">
        <v>0</v>
      </c>
      <c r="E32" s="20">
        <v>0</v>
      </c>
      <c r="G32" s="20">
        <v>0</v>
      </c>
      <c r="I32" s="20">
        <v>0</v>
      </c>
      <c r="K32" s="5">
        <v>0</v>
      </c>
      <c r="M32" s="20">
        <v>0</v>
      </c>
      <c r="N32" s="20"/>
      <c r="O32" s="20">
        <v>0</v>
      </c>
      <c r="P32" s="20"/>
      <c r="Q32" s="20">
        <v>3125036831</v>
      </c>
      <c r="S32" s="20">
        <v>3125036831</v>
      </c>
      <c r="U32" s="5">
        <v>2.9000000000000001E-2</v>
      </c>
    </row>
    <row r="33" spans="1:21" ht="21" x14ac:dyDescent="0.25">
      <c r="A33" s="3" t="s">
        <v>150</v>
      </c>
      <c r="C33" s="20">
        <v>0</v>
      </c>
      <c r="E33" s="20">
        <v>0</v>
      </c>
      <c r="G33" s="20">
        <v>0</v>
      </c>
      <c r="I33" s="20">
        <v>0</v>
      </c>
      <c r="K33" s="5">
        <v>0</v>
      </c>
      <c r="M33" s="20">
        <v>0</v>
      </c>
      <c r="N33" s="20"/>
      <c r="O33" s="20">
        <v>0</v>
      </c>
      <c r="P33" s="20"/>
      <c r="Q33" s="20">
        <v>-177722131</v>
      </c>
      <c r="S33" s="20">
        <v>-177722131</v>
      </c>
      <c r="U33" s="5">
        <v>-1.6999999999999999E-3</v>
      </c>
    </row>
    <row r="34" spans="1:21" ht="21" x14ac:dyDescent="0.25">
      <c r="A34" s="3" t="s">
        <v>119</v>
      </c>
      <c r="C34" s="20">
        <v>0</v>
      </c>
      <c r="E34" s="20">
        <v>0</v>
      </c>
      <c r="G34" s="20">
        <v>0</v>
      </c>
      <c r="I34" s="20">
        <v>0</v>
      </c>
      <c r="K34" s="5">
        <v>0</v>
      </c>
      <c r="M34" s="20">
        <v>0</v>
      </c>
      <c r="N34" s="20"/>
      <c r="O34" s="20">
        <v>0</v>
      </c>
      <c r="P34" s="20"/>
      <c r="Q34" s="20">
        <v>434968606</v>
      </c>
      <c r="S34" s="20">
        <v>434968606</v>
      </c>
      <c r="U34" s="5">
        <v>4.0000000000000001E-3</v>
      </c>
    </row>
    <row r="35" spans="1:21" ht="21" x14ac:dyDescent="0.25">
      <c r="A35" s="3" t="s">
        <v>151</v>
      </c>
      <c r="C35" s="20">
        <v>0</v>
      </c>
      <c r="E35" s="20">
        <v>0</v>
      </c>
      <c r="G35" s="20">
        <v>0</v>
      </c>
      <c r="I35" s="20">
        <v>0</v>
      </c>
      <c r="K35" s="5">
        <v>0</v>
      </c>
      <c r="M35" s="20">
        <v>0</v>
      </c>
      <c r="N35" s="20"/>
      <c r="O35" s="20">
        <v>0</v>
      </c>
      <c r="P35" s="20"/>
      <c r="Q35" s="20">
        <v>-2591635</v>
      </c>
      <c r="S35" s="20">
        <v>-2591635</v>
      </c>
      <c r="U35" s="5">
        <v>0</v>
      </c>
    </row>
    <row r="36" spans="1:21" ht="21" x14ac:dyDescent="0.25">
      <c r="A36" s="3" t="s">
        <v>112</v>
      </c>
      <c r="C36" s="20">
        <v>0</v>
      </c>
      <c r="E36" s="20">
        <v>0</v>
      </c>
      <c r="G36" s="20">
        <v>0</v>
      </c>
      <c r="I36" s="20">
        <v>0</v>
      </c>
      <c r="K36" s="5">
        <v>0</v>
      </c>
      <c r="M36" s="20">
        <v>0</v>
      </c>
      <c r="N36" s="20"/>
      <c r="O36" s="20">
        <v>0</v>
      </c>
      <c r="P36" s="20"/>
      <c r="Q36" s="20">
        <v>-48609027</v>
      </c>
      <c r="S36" s="20">
        <v>-48609027</v>
      </c>
      <c r="U36" s="5">
        <v>-5.0000000000000001E-4</v>
      </c>
    </row>
    <row r="37" spans="1:21" ht="21" x14ac:dyDescent="0.25">
      <c r="A37" s="3" t="s">
        <v>187</v>
      </c>
      <c r="C37" s="20">
        <v>0</v>
      </c>
      <c r="E37" s="20">
        <v>0</v>
      </c>
      <c r="G37" s="20">
        <v>0</v>
      </c>
      <c r="I37" s="20">
        <v>0</v>
      </c>
      <c r="K37" s="5">
        <v>0</v>
      </c>
      <c r="M37" s="20">
        <v>0</v>
      </c>
      <c r="N37" s="20"/>
      <c r="O37" s="20">
        <v>0</v>
      </c>
      <c r="P37" s="20"/>
      <c r="Q37" s="20">
        <v>1206041211</v>
      </c>
      <c r="S37" s="20">
        <v>1206041211</v>
      </c>
      <c r="U37" s="5">
        <v>1.12E-2</v>
      </c>
    </row>
    <row r="38" spans="1:21" ht="21" x14ac:dyDescent="0.25">
      <c r="A38" s="3" t="s">
        <v>186</v>
      </c>
      <c r="C38" s="20">
        <v>0</v>
      </c>
      <c r="E38" s="20">
        <v>0</v>
      </c>
      <c r="G38" s="20">
        <v>0</v>
      </c>
      <c r="I38" s="20">
        <v>0</v>
      </c>
      <c r="K38" s="5">
        <v>0</v>
      </c>
      <c r="M38" s="20">
        <v>0</v>
      </c>
      <c r="N38" s="20"/>
      <c r="O38" s="20">
        <v>0</v>
      </c>
      <c r="P38" s="20"/>
      <c r="Q38" s="20">
        <v>1254268105</v>
      </c>
      <c r="S38" s="20">
        <v>1254268105</v>
      </c>
      <c r="U38" s="5">
        <v>1.17E-2</v>
      </c>
    </row>
    <row r="39" spans="1:21" ht="21" x14ac:dyDescent="0.25">
      <c r="A39" s="3" t="s">
        <v>146</v>
      </c>
      <c r="C39" s="20">
        <v>0</v>
      </c>
      <c r="E39" s="20">
        <v>0</v>
      </c>
      <c r="G39" s="20">
        <v>0</v>
      </c>
      <c r="I39" s="20">
        <v>0</v>
      </c>
      <c r="K39" s="5">
        <v>0</v>
      </c>
      <c r="M39" s="20">
        <v>0</v>
      </c>
      <c r="N39" s="20"/>
      <c r="O39" s="20">
        <v>0</v>
      </c>
      <c r="P39" s="20"/>
      <c r="Q39" s="20">
        <v>2546309223</v>
      </c>
      <c r="S39" s="20">
        <v>2546309223</v>
      </c>
      <c r="U39" s="5">
        <v>2.3699999999999999E-2</v>
      </c>
    </row>
    <row r="40" spans="1:21" ht="21" x14ac:dyDescent="0.25">
      <c r="A40" s="3" t="s">
        <v>156</v>
      </c>
      <c r="C40" s="20">
        <v>0</v>
      </c>
      <c r="E40" s="20">
        <v>0</v>
      </c>
      <c r="G40" s="20">
        <v>0</v>
      </c>
      <c r="I40" s="20">
        <v>0</v>
      </c>
      <c r="K40" s="5">
        <v>0</v>
      </c>
      <c r="M40" s="20">
        <v>0</v>
      </c>
      <c r="N40" s="20"/>
      <c r="O40" s="20">
        <v>0</v>
      </c>
      <c r="P40" s="20"/>
      <c r="Q40" s="20">
        <v>-113202269</v>
      </c>
      <c r="S40" s="20">
        <v>-113202269</v>
      </c>
      <c r="U40" s="5">
        <v>-1.1000000000000001E-3</v>
      </c>
    </row>
    <row r="41" spans="1:21" ht="21" x14ac:dyDescent="0.25">
      <c r="A41" s="3" t="s">
        <v>160</v>
      </c>
      <c r="C41" s="20">
        <v>0</v>
      </c>
      <c r="E41" s="20">
        <v>0</v>
      </c>
      <c r="G41" s="20">
        <v>0</v>
      </c>
      <c r="I41" s="20">
        <v>0</v>
      </c>
      <c r="K41" s="5">
        <v>0</v>
      </c>
      <c r="M41" s="20">
        <v>189000000</v>
      </c>
      <c r="N41" s="20"/>
      <c r="O41" s="20">
        <v>0</v>
      </c>
      <c r="P41" s="20"/>
      <c r="Q41" s="20">
        <v>800686603</v>
      </c>
      <c r="S41" s="20">
        <v>989686603</v>
      </c>
      <c r="U41" s="5">
        <v>9.1999999999999998E-3</v>
      </c>
    </row>
    <row r="42" spans="1:21" ht="21" x14ac:dyDescent="0.25">
      <c r="A42" s="3" t="s">
        <v>175</v>
      </c>
      <c r="C42" s="20">
        <v>0</v>
      </c>
      <c r="E42" s="20">
        <v>0</v>
      </c>
      <c r="G42" s="20">
        <v>0</v>
      </c>
      <c r="I42" s="20">
        <v>0</v>
      </c>
      <c r="K42" s="5">
        <v>0</v>
      </c>
      <c r="M42" s="20">
        <v>0</v>
      </c>
      <c r="N42" s="20"/>
      <c r="O42" s="20">
        <v>0</v>
      </c>
      <c r="P42" s="20"/>
      <c r="Q42" s="20">
        <v>68732624</v>
      </c>
      <c r="S42" s="20">
        <v>68732624</v>
      </c>
      <c r="U42" s="5">
        <v>5.9999999999999995E-4</v>
      </c>
    </row>
    <row r="43" spans="1:21" ht="21" x14ac:dyDescent="0.25">
      <c r="A43" s="3" t="s">
        <v>150</v>
      </c>
      <c r="C43" s="20">
        <v>0</v>
      </c>
      <c r="E43" s="20">
        <v>505176210</v>
      </c>
      <c r="G43" s="20">
        <v>0</v>
      </c>
      <c r="I43" s="20">
        <v>505176210</v>
      </c>
      <c r="K43" s="5">
        <v>-0.1925</v>
      </c>
      <c r="M43" s="20">
        <v>3093643199</v>
      </c>
      <c r="N43" s="20"/>
      <c r="O43" s="20">
        <v>4411787835</v>
      </c>
      <c r="P43" s="20"/>
      <c r="Q43" s="20">
        <v>-500425193</v>
      </c>
      <c r="S43" s="20">
        <v>7005005841</v>
      </c>
      <c r="U43" s="5">
        <v>6.5100000000000005E-2</v>
      </c>
    </row>
    <row r="44" spans="1:21" ht="21" x14ac:dyDescent="0.25">
      <c r="A44" s="3" t="s">
        <v>120</v>
      </c>
      <c r="C44" s="20">
        <v>0</v>
      </c>
      <c r="E44" s="20">
        <v>-3867563843</v>
      </c>
      <c r="G44" s="20">
        <v>0</v>
      </c>
      <c r="I44" s="20">
        <v>-3867563843</v>
      </c>
      <c r="K44" s="5">
        <v>1.4736</v>
      </c>
      <c r="M44" s="20">
        <v>269815195</v>
      </c>
      <c r="N44" s="20"/>
      <c r="O44" s="20">
        <v>-1881827363</v>
      </c>
      <c r="P44" s="20"/>
      <c r="Q44" s="20">
        <v>0</v>
      </c>
      <c r="S44" s="20">
        <v>-1612012168</v>
      </c>
      <c r="U44" s="5">
        <v>-1.4999999999999999E-2</v>
      </c>
    </row>
    <row r="45" spans="1:21" ht="21" x14ac:dyDescent="0.25">
      <c r="A45" s="3" t="s">
        <v>193</v>
      </c>
      <c r="C45" s="20">
        <v>0</v>
      </c>
      <c r="E45" s="20">
        <v>-7712052506</v>
      </c>
      <c r="G45" s="20">
        <v>0</v>
      </c>
      <c r="I45" s="20">
        <v>-7712052506</v>
      </c>
      <c r="K45" s="5">
        <v>2.9384000000000001</v>
      </c>
      <c r="M45" s="20">
        <v>626826667</v>
      </c>
      <c r="N45" s="20"/>
      <c r="O45" s="20">
        <v>-2865237659</v>
      </c>
      <c r="P45" s="20"/>
      <c r="Q45" s="20">
        <v>0</v>
      </c>
      <c r="S45" s="20">
        <v>-2238410992</v>
      </c>
      <c r="U45" s="5">
        <v>-2.0799999999999999E-2</v>
      </c>
    </row>
    <row r="46" spans="1:21" ht="21" x14ac:dyDescent="0.25">
      <c r="A46" s="3" t="s">
        <v>159</v>
      </c>
      <c r="C46" s="20">
        <v>0</v>
      </c>
      <c r="E46" s="20">
        <v>-1395646200</v>
      </c>
      <c r="G46" s="20">
        <v>0</v>
      </c>
      <c r="I46" s="20">
        <v>-1395646200</v>
      </c>
      <c r="K46" s="5">
        <v>0.53180000000000005</v>
      </c>
      <c r="M46" s="20">
        <v>1200000000</v>
      </c>
      <c r="N46" s="20"/>
      <c r="O46" s="20">
        <v>3188625876</v>
      </c>
      <c r="P46" s="20"/>
      <c r="Q46" s="20">
        <v>0</v>
      </c>
      <c r="S46" s="20">
        <v>4388625876</v>
      </c>
      <c r="U46" s="5">
        <v>4.0800000000000003E-2</v>
      </c>
    </row>
    <row r="47" spans="1:21" ht="21" x14ac:dyDescent="0.25">
      <c r="A47" s="3" t="s">
        <v>231</v>
      </c>
      <c r="C47" s="20">
        <v>0</v>
      </c>
      <c r="E47" s="20">
        <v>-1049752565</v>
      </c>
      <c r="G47" s="20">
        <v>0</v>
      </c>
      <c r="I47" s="20">
        <v>-1049752565</v>
      </c>
      <c r="K47" s="5">
        <v>0.4</v>
      </c>
      <c r="M47" s="20">
        <v>0</v>
      </c>
      <c r="N47" s="20"/>
      <c r="O47" s="20">
        <v>-1049752565</v>
      </c>
      <c r="P47" s="20"/>
      <c r="Q47" s="20">
        <v>0</v>
      </c>
      <c r="S47" s="20">
        <v>-1049752565</v>
      </c>
      <c r="U47" s="5">
        <v>-9.7999999999999997E-3</v>
      </c>
    </row>
    <row r="48" spans="1:21" ht="21" x14ac:dyDescent="0.25">
      <c r="A48" s="3" t="s">
        <v>199</v>
      </c>
      <c r="C48" s="20">
        <v>0</v>
      </c>
      <c r="E48" s="20">
        <v>-2171074197</v>
      </c>
      <c r="G48" s="20">
        <v>0</v>
      </c>
      <c r="I48" s="20">
        <v>-2171074197</v>
      </c>
      <c r="K48" s="5">
        <v>0.82720000000000005</v>
      </c>
      <c r="M48" s="20">
        <v>0</v>
      </c>
      <c r="N48" s="20"/>
      <c r="O48" s="20">
        <v>-683896354</v>
      </c>
      <c r="P48" s="20"/>
      <c r="Q48" s="20">
        <v>0</v>
      </c>
      <c r="S48" s="20">
        <v>-683896354</v>
      </c>
      <c r="U48" s="5">
        <v>-6.4000000000000003E-3</v>
      </c>
    </row>
    <row r="49" spans="1:21" ht="21" x14ac:dyDescent="0.25">
      <c r="A49" s="3" t="s">
        <v>234</v>
      </c>
      <c r="C49" s="20">
        <v>0</v>
      </c>
      <c r="E49" s="20">
        <v>1197624268</v>
      </c>
      <c r="G49" s="20">
        <v>0</v>
      </c>
      <c r="I49" s="20">
        <v>1197624268</v>
      </c>
      <c r="K49" s="5">
        <v>-0.45629999999999998</v>
      </c>
      <c r="M49" s="20">
        <v>0</v>
      </c>
      <c r="N49" s="20"/>
      <c r="O49" s="20">
        <v>1197624268</v>
      </c>
      <c r="P49" s="20"/>
      <c r="Q49" s="20">
        <v>0</v>
      </c>
      <c r="S49" s="20">
        <v>1197624268</v>
      </c>
      <c r="U49" s="5">
        <v>1.11E-2</v>
      </c>
    </row>
    <row r="50" spans="1:21" ht="21" x14ac:dyDescent="0.25">
      <c r="A50" s="3" t="s">
        <v>230</v>
      </c>
      <c r="C50" s="20">
        <v>0</v>
      </c>
      <c r="E50" s="20">
        <v>891846</v>
      </c>
      <c r="G50" s="20">
        <v>0</v>
      </c>
      <c r="I50" s="20">
        <v>891846</v>
      </c>
      <c r="K50" s="5">
        <v>-2.9999999999999997E-4</v>
      </c>
      <c r="M50" s="20">
        <v>0</v>
      </c>
      <c r="N50" s="20"/>
      <c r="O50" s="20">
        <v>891846</v>
      </c>
      <c r="P50" s="20"/>
      <c r="Q50" s="20">
        <v>0</v>
      </c>
      <c r="S50" s="20">
        <v>891846</v>
      </c>
      <c r="U50" s="5">
        <v>0</v>
      </c>
    </row>
    <row r="51" spans="1:21" ht="21" x14ac:dyDescent="0.25">
      <c r="A51" s="3" t="s">
        <v>226</v>
      </c>
      <c r="C51" s="20">
        <v>0</v>
      </c>
      <c r="E51" s="20">
        <v>1220342529</v>
      </c>
      <c r="G51" s="20">
        <v>0</v>
      </c>
      <c r="I51" s="20">
        <v>1220342529</v>
      </c>
      <c r="K51" s="5">
        <v>-0.46500000000000002</v>
      </c>
      <c r="M51" s="20">
        <v>0</v>
      </c>
      <c r="N51" s="20"/>
      <c r="O51" s="20">
        <v>1220342529</v>
      </c>
      <c r="P51" s="20"/>
      <c r="Q51" s="20">
        <v>0</v>
      </c>
      <c r="S51" s="20">
        <v>1220342529</v>
      </c>
      <c r="U51" s="5">
        <v>1.1299999999999999E-2</v>
      </c>
    </row>
    <row r="52" spans="1:21" ht="21" x14ac:dyDescent="0.25">
      <c r="A52" s="3" t="s">
        <v>229</v>
      </c>
      <c r="C52" s="20">
        <v>0</v>
      </c>
      <c r="E52" s="20">
        <v>2062666</v>
      </c>
      <c r="G52" s="20">
        <v>0</v>
      </c>
      <c r="I52" s="20">
        <v>2062666</v>
      </c>
      <c r="K52" s="5">
        <v>-8.0000000000000004E-4</v>
      </c>
      <c r="M52" s="20">
        <v>0</v>
      </c>
      <c r="N52" s="20"/>
      <c r="O52" s="20">
        <v>2062666</v>
      </c>
      <c r="P52" s="20"/>
      <c r="Q52" s="20">
        <v>0</v>
      </c>
      <c r="S52" s="20">
        <v>2062666</v>
      </c>
      <c r="U52" s="5">
        <v>0</v>
      </c>
    </row>
    <row r="53" spans="1:21" ht="21" x14ac:dyDescent="0.25">
      <c r="A53" s="3" t="s">
        <v>225</v>
      </c>
      <c r="C53" s="20">
        <v>0</v>
      </c>
      <c r="E53" s="20">
        <v>528344734</v>
      </c>
      <c r="G53" s="20">
        <v>0</v>
      </c>
      <c r="I53" s="20">
        <v>528344734</v>
      </c>
      <c r="K53" s="5">
        <v>-0.20130000000000001</v>
      </c>
      <c r="M53" s="20">
        <v>0</v>
      </c>
      <c r="N53" s="20"/>
      <c r="O53" s="20">
        <v>528344734</v>
      </c>
      <c r="P53" s="20"/>
      <c r="Q53" s="20">
        <v>0</v>
      </c>
      <c r="S53" s="20">
        <v>528344734</v>
      </c>
      <c r="U53" s="5">
        <v>4.8999999999999998E-3</v>
      </c>
    </row>
    <row r="54" spans="1:21" ht="21" x14ac:dyDescent="0.25">
      <c r="A54" s="3" t="s">
        <v>227</v>
      </c>
      <c r="C54" s="20">
        <v>0</v>
      </c>
      <c r="E54" s="20">
        <v>1526111</v>
      </c>
      <c r="G54" s="20">
        <v>0</v>
      </c>
      <c r="I54" s="20">
        <v>1526111</v>
      </c>
      <c r="K54" s="5">
        <v>-5.9999999999999995E-4</v>
      </c>
      <c r="M54" s="20">
        <v>0</v>
      </c>
      <c r="N54" s="20"/>
      <c r="O54" s="20">
        <v>1526111</v>
      </c>
      <c r="P54" s="20"/>
      <c r="Q54" s="20">
        <v>0</v>
      </c>
      <c r="S54" s="20">
        <v>1526111</v>
      </c>
      <c r="U54" s="5">
        <v>0</v>
      </c>
    </row>
    <row r="55" spans="1:21" ht="21" x14ac:dyDescent="0.25">
      <c r="A55" s="3" t="s">
        <v>197</v>
      </c>
      <c r="C55" s="20">
        <v>0</v>
      </c>
      <c r="E55" s="20">
        <v>1277420673</v>
      </c>
      <c r="G55" s="20">
        <v>0</v>
      </c>
      <c r="I55" s="20">
        <v>1277420673</v>
      </c>
      <c r="K55" s="5">
        <v>-0.48670000000000002</v>
      </c>
      <c r="M55" s="20">
        <v>0</v>
      </c>
      <c r="N55" s="20"/>
      <c r="O55" s="20">
        <v>2044665772</v>
      </c>
      <c r="P55" s="20"/>
      <c r="Q55" s="20">
        <v>0</v>
      </c>
      <c r="S55" s="20">
        <v>2044665772</v>
      </c>
      <c r="U55" s="5">
        <v>1.9E-2</v>
      </c>
    </row>
    <row r="56" spans="1:21" ht="21" x14ac:dyDescent="0.25">
      <c r="A56" s="3" t="s">
        <v>195</v>
      </c>
      <c r="C56" s="20">
        <v>0</v>
      </c>
      <c r="E56" s="20">
        <v>-1403363049</v>
      </c>
      <c r="G56" s="20">
        <v>0</v>
      </c>
      <c r="I56" s="20">
        <v>-1403363049</v>
      </c>
      <c r="K56" s="5">
        <v>0.53469999999999995</v>
      </c>
      <c r="M56" s="20">
        <v>0</v>
      </c>
      <c r="N56" s="20"/>
      <c r="O56" s="20">
        <v>-159259955</v>
      </c>
      <c r="P56" s="20"/>
      <c r="Q56" s="20">
        <v>0</v>
      </c>
      <c r="S56" s="20">
        <v>-159259955</v>
      </c>
      <c r="U56" s="5">
        <v>-1.5E-3</v>
      </c>
    </row>
    <row r="57" spans="1:21" ht="21" x14ac:dyDescent="0.25">
      <c r="A57" s="3" t="s">
        <v>232</v>
      </c>
      <c r="C57" s="20">
        <v>0</v>
      </c>
      <c r="E57" s="20">
        <v>-726475661</v>
      </c>
      <c r="G57" s="20">
        <v>0</v>
      </c>
      <c r="I57" s="20">
        <v>-726475661</v>
      </c>
      <c r="K57" s="5">
        <v>0.27679999999999999</v>
      </c>
      <c r="M57" s="20">
        <v>0</v>
      </c>
      <c r="N57" s="20"/>
      <c r="O57" s="20">
        <v>-726475661</v>
      </c>
      <c r="P57" s="20"/>
      <c r="Q57" s="20">
        <v>0</v>
      </c>
      <c r="S57" s="20">
        <v>-726475661</v>
      </c>
      <c r="U57" s="5">
        <v>-6.7999999999999996E-3</v>
      </c>
    </row>
    <row r="58" spans="1:21" ht="21" x14ac:dyDescent="0.25">
      <c r="A58" s="3" t="s">
        <v>194</v>
      </c>
      <c r="C58" s="20">
        <v>0</v>
      </c>
      <c r="E58" s="20">
        <v>-2947119678</v>
      </c>
      <c r="G58" s="20">
        <v>0</v>
      </c>
      <c r="I58" s="20">
        <v>-2947119678</v>
      </c>
      <c r="K58" s="5">
        <v>1.1229</v>
      </c>
      <c r="M58" s="20">
        <v>0</v>
      </c>
      <c r="N58" s="20"/>
      <c r="O58" s="20">
        <v>-1214982327</v>
      </c>
      <c r="P58" s="20"/>
      <c r="Q58" s="20">
        <v>0</v>
      </c>
      <c r="S58" s="20">
        <v>-1214982327</v>
      </c>
      <c r="U58" s="5">
        <v>-1.1299999999999999E-2</v>
      </c>
    </row>
    <row r="59" spans="1:21" ht="21" x14ac:dyDescent="0.25">
      <c r="A59" s="3" t="s">
        <v>188</v>
      </c>
      <c r="C59" s="20">
        <v>0</v>
      </c>
      <c r="E59" s="20">
        <v>-794646143</v>
      </c>
      <c r="G59" s="20">
        <v>0</v>
      </c>
      <c r="I59" s="20">
        <v>-794646143</v>
      </c>
      <c r="K59" s="5">
        <v>0.30280000000000001</v>
      </c>
      <c r="M59" s="20">
        <v>0</v>
      </c>
      <c r="N59" s="20"/>
      <c r="O59" s="20">
        <v>2419567376</v>
      </c>
      <c r="P59" s="20"/>
      <c r="Q59" s="20">
        <v>0</v>
      </c>
      <c r="S59" s="20">
        <v>2419567376</v>
      </c>
      <c r="U59" s="5">
        <v>2.2499999999999999E-2</v>
      </c>
    </row>
    <row r="60" spans="1:21" ht="21" x14ac:dyDescent="0.25">
      <c r="A60" s="3" t="s">
        <v>196</v>
      </c>
      <c r="C60" s="20">
        <v>0</v>
      </c>
      <c r="E60" s="20">
        <v>-1047381180</v>
      </c>
      <c r="G60" s="20">
        <v>0</v>
      </c>
      <c r="I60" s="20">
        <v>-1047381180</v>
      </c>
      <c r="K60" s="5">
        <v>0.39910000000000001</v>
      </c>
      <c r="M60" s="20">
        <v>0</v>
      </c>
      <c r="N60" s="20"/>
      <c r="O60" s="20">
        <v>-362986605</v>
      </c>
      <c r="P60" s="20"/>
      <c r="Q60" s="20">
        <v>0</v>
      </c>
      <c r="S60" s="20">
        <v>-362986605</v>
      </c>
      <c r="U60" s="5">
        <v>-3.3999999999999998E-3</v>
      </c>
    </row>
    <row r="61" spans="1:21" ht="21" x14ac:dyDescent="0.25">
      <c r="A61" s="3" t="s">
        <v>191</v>
      </c>
      <c r="C61" s="20">
        <v>0</v>
      </c>
      <c r="E61" s="20">
        <v>0</v>
      </c>
      <c r="G61" s="20">
        <v>0</v>
      </c>
      <c r="I61" s="20">
        <v>0</v>
      </c>
      <c r="K61" s="5">
        <v>0</v>
      </c>
      <c r="M61" s="20">
        <v>0</v>
      </c>
      <c r="N61" s="20"/>
      <c r="O61" s="20">
        <v>604983494</v>
      </c>
      <c r="P61" s="20"/>
      <c r="Q61" s="20">
        <v>0</v>
      </c>
      <c r="S61" s="20">
        <v>604983494</v>
      </c>
      <c r="U61" s="5">
        <v>5.5999999999999999E-3</v>
      </c>
    </row>
    <row r="62" spans="1:21" ht="21.75" thickBot="1" x14ac:dyDescent="0.3">
      <c r="A62" s="3" t="s">
        <v>69</v>
      </c>
      <c r="C62" s="22">
        <f>SUM(C9:C61)</f>
        <v>0</v>
      </c>
      <c r="E62" s="22">
        <f>SUM(E9:E61)</f>
        <v>-25008367918</v>
      </c>
      <c r="G62" s="22">
        <f>SUM(G9:G61)</f>
        <v>12083519961</v>
      </c>
      <c r="I62" s="22">
        <f>SUM(I9:I61)</f>
        <v>-12924847957</v>
      </c>
      <c r="K62" s="7">
        <f>SUM(K9:K61)</f>
        <v>4.9245000000000001</v>
      </c>
      <c r="M62" s="6">
        <f>SUM(M9:M61)</f>
        <v>10468808673</v>
      </c>
      <c r="O62" s="6">
        <f>SUM(O9:O61)</f>
        <v>7246525810</v>
      </c>
      <c r="Q62" s="6">
        <f>SUM(Q9:Q61)</f>
        <v>7703734244</v>
      </c>
      <c r="S62" s="22">
        <f>SUM(S9:S61)</f>
        <v>25419068727</v>
      </c>
      <c r="U62" s="7">
        <f>SUM(U9:U61)</f>
        <v>0.23569999999999999</v>
      </c>
    </row>
    <row r="63" spans="1:21" ht="19.5" thickTop="1" x14ac:dyDescent="0.25"/>
  </sheetData>
  <sortState ref="A9:U60">
    <sortCondition descending="1" ref="S9:S60"/>
  </sortState>
  <mergeCells count="17">
    <mergeCell ref="G8"/>
    <mergeCell ref="I8"/>
    <mergeCell ref="A5:S5"/>
    <mergeCell ref="A2:U2"/>
    <mergeCell ref="S8"/>
    <mergeCell ref="U8"/>
    <mergeCell ref="M7:U7"/>
    <mergeCell ref="A4:U4"/>
    <mergeCell ref="A3:U3"/>
    <mergeCell ref="K8"/>
    <mergeCell ref="C7:K7"/>
    <mergeCell ref="M8"/>
    <mergeCell ref="O8"/>
    <mergeCell ref="Q8"/>
    <mergeCell ref="A7:A8"/>
    <mergeCell ref="C8"/>
    <mergeCell ref="E8"/>
  </mergeCells>
  <pageMargins left="0.7" right="0.7" top="0.75" bottom="0.75" header="0.3" footer="0.3"/>
  <pageSetup scale="3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rightToLeft="1" view="pageBreakPreview" topLeftCell="A13" zoomScaleNormal="100" zoomScaleSheetLayoutView="100" workbookViewId="0">
      <selection activeCell="Y11" sqref="Y11:Y41"/>
    </sheetView>
  </sheetViews>
  <sheetFormatPr defaultColWidth="9.140625" defaultRowHeight="18.75" x14ac:dyDescent="0.25"/>
  <cols>
    <col min="1" max="1" width="33.42578125" style="2" bestFit="1" customWidth="1"/>
    <col min="2" max="2" width="1" style="2" customWidth="1"/>
    <col min="3" max="3" width="21.28515625" style="2" bestFit="1" customWidth="1"/>
    <col min="4" max="4" width="1" style="2" customWidth="1"/>
    <col min="5" max="5" width="22.85546875" style="2" bestFit="1" customWidth="1"/>
    <col min="6" max="6" width="1" style="2" customWidth="1"/>
    <col min="7" max="7" width="18.42578125" style="2" bestFit="1" customWidth="1"/>
    <col min="8" max="8" width="1" style="2" customWidth="1"/>
    <col min="9" max="9" width="18.5703125" style="2" bestFit="1" customWidth="1"/>
    <col min="10" max="10" width="1" style="2" customWidth="1"/>
    <col min="11" max="11" width="21.28515625" style="2" bestFit="1" customWidth="1"/>
    <col min="12" max="12" width="1" style="2" customWidth="1"/>
    <col min="13" max="13" width="22.85546875" style="20" bestFit="1" customWidth="1"/>
    <col min="14" max="14" width="1" style="2" customWidth="1"/>
    <col min="15" max="15" width="18.5703125" style="2" bestFit="1" customWidth="1"/>
    <col min="16" max="16" width="1" style="2" customWidth="1"/>
    <col min="17" max="17" width="19.710937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 x14ac:dyDescent="0.25">
      <c r="A2" s="37" t="str">
        <f>سهام!A2</f>
        <v>صندوق سرمایه‌گذاری مشترک گنجینه الماس بیمه دی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ht="30" x14ac:dyDescent="0.25">
      <c r="A3" s="37" t="s">
        <v>44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17" ht="30" x14ac:dyDescent="0.25">
      <c r="A4" s="37" t="str">
        <f>سهام!A4</f>
        <v>برای ماه منتهی به 1400/06/31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</row>
    <row r="5" spans="1:17" s="17" customFormat="1" ht="25.5" x14ac:dyDescent="0.45">
      <c r="A5" s="42" t="s">
        <v>90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</row>
    <row r="7" spans="1:17" ht="30.75" thickBot="1" x14ac:dyDescent="0.3">
      <c r="A7" s="41" t="s">
        <v>48</v>
      </c>
      <c r="C7" s="44" t="s">
        <v>46</v>
      </c>
      <c r="D7" s="44" t="s">
        <v>46</v>
      </c>
      <c r="E7" s="44" t="s">
        <v>46</v>
      </c>
      <c r="F7" s="44" t="s">
        <v>46</v>
      </c>
      <c r="G7" s="44" t="s">
        <v>46</v>
      </c>
      <c r="H7" s="44" t="s">
        <v>46</v>
      </c>
      <c r="I7" s="44" t="s">
        <v>46</v>
      </c>
      <c r="K7" s="44" t="s">
        <v>47</v>
      </c>
      <c r="L7" s="44" t="s">
        <v>47</v>
      </c>
      <c r="M7" s="44" t="s">
        <v>47</v>
      </c>
      <c r="N7" s="44" t="s">
        <v>47</v>
      </c>
      <c r="O7" s="44" t="s">
        <v>47</v>
      </c>
      <c r="P7" s="44" t="s">
        <v>47</v>
      </c>
      <c r="Q7" s="44" t="s">
        <v>47</v>
      </c>
    </row>
    <row r="8" spans="1:17" ht="30.75" thickBot="1" x14ac:dyDescent="0.3">
      <c r="A8" s="44" t="s">
        <v>48</v>
      </c>
      <c r="C8" s="43" t="s">
        <v>68</v>
      </c>
      <c r="D8" s="11"/>
      <c r="E8" s="43" t="s">
        <v>65</v>
      </c>
      <c r="F8" s="11"/>
      <c r="G8" s="43" t="s">
        <v>66</v>
      </c>
      <c r="H8" s="11"/>
      <c r="I8" s="43" t="s">
        <v>69</v>
      </c>
      <c r="K8" s="43" t="s">
        <v>68</v>
      </c>
      <c r="L8" s="11"/>
      <c r="M8" s="52" t="s">
        <v>65</v>
      </c>
      <c r="N8" s="11"/>
      <c r="O8" s="43" t="s">
        <v>66</v>
      </c>
      <c r="P8" s="11"/>
      <c r="Q8" s="43" t="s">
        <v>69</v>
      </c>
    </row>
    <row r="9" spans="1:17" ht="21" x14ac:dyDescent="0.25">
      <c r="A9" s="3" t="s">
        <v>168</v>
      </c>
      <c r="C9" s="20">
        <v>0</v>
      </c>
      <c r="D9" s="20"/>
      <c r="E9" s="20">
        <v>0</v>
      </c>
      <c r="F9" s="20"/>
      <c r="G9" s="20">
        <v>0</v>
      </c>
      <c r="H9" s="20"/>
      <c r="I9" s="20">
        <v>0</v>
      </c>
      <c r="K9" s="31">
        <v>280250</v>
      </c>
      <c r="M9" s="20">
        <v>0</v>
      </c>
      <c r="N9" s="20"/>
      <c r="O9" s="20">
        <v>-2250848</v>
      </c>
      <c r="P9" s="20"/>
      <c r="Q9" s="20">
        <v>-1970598</v>
      </c>
    </row>
    <row r="10" spans="1:17" ht="21" x14ac:dyDescent="0.25">
      <c r="A10" s="3" t="s">
        <v>114</v>
      </c>
      <c r="C10" s="20">
        <v>0</v>
      </c>
      <c r="D10" s="20"/>
      <c r="E10" s="20">
        <v>0</v>
      </c>
      <c r="F10" s="20"/>
      <c r="G10" s="20">
        <v>0</v>
      </c>
      <c r="H10" s="20"/>
      <c r="I10" s="20">
        <v>0</v>
      </c>
      <c r="K10" s="31">
        <v>1142845210</v>
      </c>
      <c r="M10" s="20">
        <v>0</v>
      </c>
      <c r="N10" s="20"/>
      <c r="O10" s="20">
        <v>5</v>
      </c>
      <c r="P10" s="20"/>
      <c r="Q10" s="20">
        <v>1142845215</v>
      </c>
    </row>
    <row r="11" spans="1:17" ht="21" x14ac:dyDescent="0.25">
      <c r="A11" s="3" t="s">
        <v>178</v>
      </c>
      <c r="C11" s="20">
        <v>0</v>
      </c>
      <c r="D11" s="20"/>
      <c r="E11" s="20">
        <v>0</v>
      </c>
      <c r="F11" s="20"/>
      <c r="G11" s="20">
        <v>0</v>
      </c>
      <c r="H11" s="20"/>
      <c r="I11" s="20">
        <v>0</v>
      </c>
      <c r="K11" s="31">
        <v>0</v>
      </c>
      <c r="M11" s="20">
        <v>0</v>
      </c>
      <c r="N11" s="20"/>
      <c r="O11" s="20">
        <v>2723630</v>
      </c>
      <c r="P11" s="20"/>
      <c r="Q11" s="20">
        <v>2723630</v>
      </c>
    </row>
    <row r="12" spans="1:17" ht="21" x14ac:dyDescent="0.25">
      <c r="A12" s="3" t="s">
        <v>180</v>
      </c>
      <c r="C12" s="20">
        <v>0</v>
      </c>
      <c r="D12" s="20"/>
      <c r="E12" s="20">
        <v>0</v>
      </c>
      <c r="F12" s="20"/>
      <c r="G12" s="20">
        <v>0</v>
      </c>
      <c r="H12" s="20"/>
      <c r="I12" s="20">
        <v>0</v>
      </c>
      <c r="K12" s="31">
        <v>0</v>
      </c>
      <c r="M12" s="20">
        <v>0</v>
      </c>
      <c r="N12" s="20"/>
      <c r="O12" s="20">
        <v>109644993</v>
      </c>
      <c r="P12" s="20"/>
      <c r="Q12" s="20">
        <v>109644993</v>
      </c>
    </row>
    <row r="13" spans="1:17" ht="21" x14ac:dyDescent="0.25">
      <c r="A13" s="3" t="s">
        <v>181</v>
      </c>
      <c r="C13" s="20">
        <v>0</v>
      </c>
      <c r="D13" s="20"/>
      <c r="E13" s="20">
        <v>0</v>
      </c>
      <c r="F13" s="20"/>
      <c r="G13" s="20">
        <v>0</v>
      </c>
      <c r="H13" s="20"/>
      <c r="I13" s="20">
        <v>0</v>
      </c>
      <c r="K13" s="31">
        <v>0</v>
      </c>
      <c r="M13" s="20">
        <v>0</v>
      </c>
      <c r="N13" s="20"/>
      <c r="O13" s="20">
        <v>41422623</v>
      </c>
      <c r="P13" s="20"/>
      <c r="Q13" s="20">
        <v>41422623</v>
      </c>
    </row>
    <row r="14" spans="1:17" ht="21" x14ac:dyDescent="0.25">
      <c r="A14" s="3" t="s">
        <v>96</v>
      </c>
      <c r="C14" s="20">
        <v>0</v>
      </c>
      <c r="D14" s="20"/>
      <c r="E14" s="20">
        <v>0</v>
      </c>
      <c r="F14" s="20"/>
      <c r="G14" s="20">
        <v>0</v>
      </c>
      <c r="H14" s="20"/>
      <c r="I14" s="20">
        <v>0</v>
      </c>
      <c r="K14" s="31">
        <v>0</v>
      </c>
      <c r="M14" s="20">
        <v>0</v>
      </c>
      <c r="N14" s="20"/>
      <c r="O14" s="20">
        <v>-314019162</v>
      </c>
      <c r="P14" s="20"/>
      <c r="Q14" s="20">
        <v>-314019162</v>
      </c>
    </row>
    <row r="15" spans="1:17" ht="21" x14ac:dyDescent="0.25">
      <c r="A15" s="3" t="s">
        <v>182</v>
      </c>
      <c r="C15" s="20">
        <v>0</v>
      </c>
      <c r="D15" s="20"/>
      <c r="E15" s="20">
        <v>0</v>
      </c>
      <c r="F15" s="20"/>
      <c r="G15" s="20">
        <v>0</v>
      </c>
      <c r="H15" s="20"/>
      <c r="I15" s="20">
        <v>0</v>
      </c>
      <c r="K15" s="31">
        <v>0</v>
      </c>
      <c r="M15" s="20">
        <v>0</v>
      </c>
      <c r="N15" s="20"/>
      <c r="O15" s="20">
        <v>66037917</v>
      </c>
      <c r="P15" s="20"/>
      <c r="Q15" s="20">
        <v>66037917</v>
      </c>
    </row>
    <row r="16" spans="1:17" ht="21" x14ac:dyDescent="0.25">
      <c r="A16" s="3" t="s">
        <v>179</v>
      </c>
      <c r="C16" s="20">
        <v>0</v>
      </c>
      <c r="D16" s="20"/>
      <c r="E16" s="20">
        <v>0</v>
      </c>
      <c r="F16" s="20"/>
      <c r="G16" s="20">
        <v>0</v>
      </c>
      <c r="H16" s="20"/>
      <c r="I16" s="20">
        <v>0</v>
      </c>
      <c r="K16" s="31">
        <v>0</v>
      </c>
      <c r="M16" s="20">
        <v>0</v>
      </c>
      <c r="N16" s="20"/>
      <c r="O16" s="20">
        <v>10931331</v>
      </c>
      <c r="P16" s="20"/>
      <c r="Q16" s="20">
        <v>10931331</v>
      </c>
    </row>
    <row r="17" spans="1:17" ht="21" x14ac:dyDescent="0.25">
      <c r="A17" s="3" t="s">
        <v>177</v>
      </c>
      <c r="C17" s="20">
        <v>0</v>
      </c>
      <c r="D17" s="20"/>
      <c r="E17" s="20">
        <v>4374467</v>
      </c>
      <c r="F17" s="20"/>
      <c r="G17" s="20">
        <v>0</v>
      </c>
      <c r="H17" s="20"/>
      <c r="I17" s="20">
        <v>4374467</v>
      </c>
      <c r="K17" s="31">
        <v>0</v>
      </c>
      <c r="M17" s="20">
        <v>4374467</v>
      </c>
      <c r="N17" s="20"/>
      <c r="O17" s="20">
        <v>1017088</v>
      </c>
      <c r="P17" s="20"/>
      <c r="Q17" s="20">
        <v>5391555</v>
      </c>
    </row>
    <row r="18" spans="1:17" ht="21" x14ac:dyDescent="0.25">
      <c r="A18" s="3" t="s">
        <v>123</v>
      </c>
      <c r="C18" s="20">
        <v>3004475888</v>
      </c>
      <c r="D18" s="20"/>
      <c r="E18" s="20">
        <v>0</v>
      </c>
      <c r="F18" s="20"/>
      <c r="G18" s="20">
        <v>0</v>
      </c>
      <c r="H18" s="20"/>
      <c r="I18" s="20">
        <v>3004475888</v>
      </c>
      <c r="K18" s="31">
        <v>19867713345</v>
      </c>
      <c r="M18" s="20">
        <v>-9814024683</v>
      </c>
      <c r="N18" s="20"/>
      <c r="O18" s="20">
        <v>-994032228</v>
      </c>
      <c r="P18" s="20"/>
      <c r="Q18" s="20">
        <v>9059656434</v>
      </c>
    </row>
    <row r="19" spans="1:17" ht="21" x14ac:dyDescent="0.25">
      <c r="A19" s="3" t="s">
        <v>170</v>
      </c>
      <c r="C19" s="20">
        <v>0</v>
      </c>
      <c r="D19" s="20"/>
      <c r="E19" s="20">
        <v>0</v>
      </c>
      <c r="F19" s="20"/>
      <c r="G19" s="20">
        <v>0</v>
      </c>
      <c r="H19" s="20"/>
      <c r="I19" s="20">
        <v>0</v>
      </c>
      <c r="K19" s="31">
        <v>37994844</v>
      </c>
      <c r="M19" s="20">
        <v>0</v>
      </c>
      <c r="N19" s="20"/>
      <c r="O19" s="20">
        <v>6830585</v>
      </c>
      <c r="P19" s="20"/>
      <c r="Q19" s="20">
        <v>44825429</v>
      </c>
    </row>
    <row r="20" spans="1:17" ht="21" x14ac:dyDescent="0.25">
      <c r="A20" s="3" t="s">
        <v>144</v>
      </c>
      <c r="C20" s="20">
        <v>0</v>
      </c>
      <c r="D20" s="20"/>
      <c r="E20" s="20">
        <v>0</v>
      </c>
      <c r="F20" s="20"/>
      <c r="G20" s="20">
        <v>0</v>
      </c>
      <c r="H20" s="20"/>
      <c r="I20" s="20">
        <v>0</v>
      </c>
      <c r="K20" s="31">
        <v>0</v>
      </c>
      <c r="M20" s="20">
        <v>0</v>
      </c>
      <c r="N20" s="20"/>
      <c r="O20" s="20">
        <v>12546484</v>
      </c>
      <c r="P20" s="20"/>
      <c r="Q20" s="20">
        <v>12546484</v>
      </c>
    </row>
    <row r="21" spans="1:17" ht="21" x14ac:dyDescent="0.25">
      <c r="A21" s="3" t="s">
        <v>147</v>
      </c>
      <c r="C21" s="20">
        <v>0</v>
      </c>
      <c r="D21" s="20"/>
      <c r="E21" s="20">
        <v>0</v>
      </c>
      <c r="F21" s="20"/>
      <c r="G21" s="20">
        <v>0</v>
      </c>
      <c r="H21" s="20"/>
      <c r="I21" s="20">
        <v>0</v>
      </c>
      <c r="K21" s="31">
        <v>0</v>
      </c>
      <c r="M21" s="20">
        <v>0</v>
      </c>
      <c r="N21" s="20"/>
      <c r="O21" s="20">
        <v>3104370173</v>
      </c>
      <c r="P21" s="20"/>
      <c r="Q21" s="20">
        <v>3104370173</v>
      </c>
    </row>
    <row r="22" spans="1:17" ht="21" x14ac:dyDescent="0.25">
      <c r="A22" s="3" t="s">
        <v>164</v>
      </c>
      <c r="C22" s="20">
        <v>0</v>
      </c>
      <c r="D22" s="20"/>
      <c r="E22" s="20">
        <v>0</v>
      </c>
      <c r="F22" s="20"/>
      <c r="G22" s="20">
        <v>0</v>
      </c>
      <c r="H22" s="20"/>
      <c r="I22" s="20">
        <v>0</v>
      </c>
      <c r="K22" s="31">
        <v>0</v>
      </c>
      <c r="M22" s="20">
        <v>0</v>
      </c>
      <c r="N22" s="20"/>
      <c r="O22" s="20">
        <v>62854275</v>
      </c>
      <c r="P22" s="20"/>
      <c r="Q22" s="20">
        <v>62854275</v>
      </c>
    </row>
    <row r="23" spans="1:17" ht="21" x14ac:dyDescent="0.25">
      <c r="A23" s="3" t="s">
        <v>135</v>
      </c>
      <c r="C23" s="20">
        <v>2213583470</v>
      </c>
      <c r="D23" s="20"/>
      <c r="E23" s="20">
        <v>0</v>
      </c>
      <c r="F23" s="20"/>
      <c r="G23" s="20">
        <v>0</v>
      </c>
      <c r="H23" s="20"/>
      <c r="I23" s="20">
        <v>2213583470</v>
      </c>
      <c r="K23" s="31">
        <v>13558860183</v>
      </c>
      <c r="M23" s="20">
        <v>0</v>
      </c>
      <c r="N23" s="20"/>
      <c r="O23" s="20">
        <v>0</v>
      </c>
      <c r="P23" s="20"/>
      <c r="Q23" s="20">
        <v>13558860183</v>
      </c>
    </row>
    <row r="24" spans="1:17" ht="21" x14ac:dyDescent="0.25">
      <c r="A24" s="3" t="s">
        <v>148</v>
      </c>
      <c r="C24" s="20">
        <v>2121340520</v>
      </c>
      <c r="D24" s="20"/>
      <c r="E24" s="20">
        <v>-3989276812</v>
      </c>
      <c r="F24" s="20"/>
      <c r="G24" s="20">
        <v>0</v>
      </c>
      <c r="H24" s="20"/>
      <c r="I24" s="20">
        <v>-1867936292</v>
      </c>
      <c r="K24" s="31">
        <v>12110812633</v>
      </c>
      <c r="M24" s="20">
        <v>-3329769812</v>
      </c>
      <c r="N24" s="20"/>
      <c r="O24" s="20">
        <v>0</v>
      </c>
      <c r="P24" s="20"/>
      <c r="Q24" s="20">
        <v>8781042821</v>
      </c>
    </row>
    <row r="25" spans="1:17" ht="21" x14ac:dyDescent="0.25">
      <c r="A25" s="3" t="s">
        <v>235</v>
      </c>
      <c r="C25" s="20">
        <v>0</v>
      </c>
      <c r="D25" s="20"/>
      <c r="E25" s="20">
        <v>17001033</v>
      </c>
      <c r="F25" s="20"/>
      <c r="G25" s="20">
        <v>0</v>
      </c>
      <c r="H25" s="20"/>
      <c r="I25" s="20">
        <v>17001033</v>
      </c>
      <c r="K25" s="31">
        <v>0</v>
      </c>
      <c r="M25" s="20">
        <v>17001033</v>
      </c>
      <c r="N25" s="20"/>
      <c r="O25" s="20">
        <v>0</v>
      </c>
      <c r="P25" s="20"/>
      <c r="Q25" s="20">
        <v>17001033</v>
      </c>
    </row>
    <row r="26" spans="1:17" ht="21" x14ac:dyDescent="0.25">
      <c r="A26" s="3" t="s">
        <v>238</v>
      </c>
      <c r="C26" s="20">
        <v>0</v>
      </c>
      <c r="D26" s="20"/>
      <c r="E26" s="20">
        <v>-50791731</v>
      </c>
      <c r="F26" s="20"/>
      <c r="G26" s="20">
        <v>0</v>
      </c>
      <c r="H26" s="20"/>
      <c r="I26" s="20">
        <v>-50791731</v>
      </c>
      <c r="K26" s="31">
        <v>0</v>
      </c>
      <c r="M26" s="20">
        <v>-50791731</v>
      </c>
      <c r="N26" s="20"/>
      <c r="O26" s="20">
        <v>0</v>
      </c>
      <c r="P26" s="20"/>
      <c r="Q26" s="20">
        <v>-50791731</v>
      </c>
    </row>
    <row r="27" spans="1:17" ht="21" x14ac:dyDescent="0.25">
      <c r="A27" s="3" t="s">
        <v>239</v>
      </c>
      <c r="C27" s="20">
        <v>0</v>
      </c>
      <c r="D27" s="20"/>
      <c r="E27" s="20">
        <v>-34153665</v>
      </c>
      <c r="F27" s="20"/>
      <c r="G27" s="20">
        <v>0</v>
      </c>
      <c r="H27" s="20"/>
      <c r="I27" s="20">
        <v>-34153665</v>
      </c>
      <c r="K27" s="31">
        <v>0</v>
      </c>
      <c r="M27" s="20">
        <v>-34153665</v>
      </c>
      <c r="N27" s="20"/>
      <c r="O27" s="20">
        <v>0</v>
      </c>
      <c r="P27" s="20"/>
      <c r="Q27" s="20">
        <v>-34153665</v>
      </c>
    </row>
    <row r="28" spans="1:17" ht="21" x14ac:dyDescent="0.25">
      <c r="A28" s="3" t="s">
        <v>240</v>
      </c>
      <c r="C28" s="20">
        <v>0</v>
      </c>
      <c r="D28" s="20"/>
      <c r="E28" s="20">
        <v>-191993095</v>
      </c>
      <c r="F28" s="20"/>
      <c r="G28" s="20">
        <v>0</v>
      </c>
      <c r="H28" s="20"/>
      <c r="I28" s="20">
        <v>-191993095</v>
      </c>
      <c r="K28" s="31">
        <v>0</v>
      </c>
      <c r="M28" s="20">
        <v>-191993095</v>
      </c>
      <c r="N28" s="20"/>
      <c r="O28" s="20">
        <v>0</v>
      </c>
      <c r="P28" s="20"/>
      <c r="Q28" s="20">
        <v>-191993095</v>
      </c>
    </row>
    <row r="29" spans="1:17" ht="21" x14ac:dyDescent="0.25">
      <c r="A29" s="3" t="s">
        <v>236</v>
      </c>
      <c r="C29" s="20">
        <v>0</v>
      </c>
      <c r="D29" s="20"/>
      <c r="E29" s="20">
        <v>-587458365</v>
      </c>
      <c r="F29" s="20"/>
      <c r="G29" s="20">
        <v>0</v>
      </c>
      <c r="H29" s="20"/>
      <c r="I29" s="20">
        <v>-587458365</v>
      </c>
      <c r="K29" s="31">
        <v>0</v>
      </c>
      <c r="M29" s="20">
        <v>-587458365</v>
      </c>
      <c r="N29" s="20"/>
      <c r="O29" s="20">
        <v>0</v>
      </c>
      <c r="P29" s="20"/>
      <c r="Q29" s="20">
        <v>-587458365</v>
      </c>
    </row>
    <row r="30" spans="1:17" ht="21" x14ac:dyDescent="0.25">
      <c r="A30" s="3" t="s">
        <v>241</v>
      </c>
      <c r="C30" s="20">
        <v>0</v>
      </c>
      <c r="D30" s="20"/>
      <c r="E30" s="20">
        <v>-388891380</v>
      </c>
      <c r="F30" s="20"/>
      <c r="G30" s="20">
        <v>0</v>
      </c>
      <c r="H30" s="20"/>
      <c r="I30" s="20">
        <v>-388891380</v>
      </c>
      <c r="K30" s="31">
        <v>0</v>
      </c>
      <c r="M30" s="20">
        <v>-388891380</v>
      </c>
      <c r="N30" s="20"/>
      <c r="O30" s="20">
        <v>0</v>
      </c>
      <c r="P30" s="20"/>
      <c r="Q30" s="20">
        <v>-388891380</v>
      </c>
    </row>
    <row r="31" spans="1:17" ht="21" x14ac:dyDescent="0.25">
      <c r="A31" s="3" t="s">
        <v>237</v>
      </c>
      <c r="C31" s="20">
        <v>0</v>
      </c>
      <c r="D31" s="20"/>
      <c r="E31" s="20">
        <v>-209001420</v>
      </c>
      <c r="F31" s="20"/>
      <c r="G31" s="20">
        <v>0</v>
      </c>
      <c r="H31" s="20"/>
      <c r="I31" s="20">
        <v>-209001420</v>
      </c>
      <c r="K31" s="31">
        <v>0</v>
      </c>
      <c r="M31" s="20">
        <v>-209001420</v>
      </c>
      <c r="N31" s="20"/>
      <c r="O31" s="20">
        <v>0</v>
      </c>
      <c r="P31" s="20"/>
      <c r="Q31" s="20">
        <v>-209001420</v>
      </c>
    </row>
    <row r="32" spans="1:17" ht="19.5" thickBot="1" x14ac:dyDescent="0.3">
      <c r="A32" s="2" t="s">
        <v>69</v>
      </c>
      <c r="C32" s="22">
        <f>SUM(C9:C31)</f>
        <v>7339399878</v>
      </c>
      <c r="E32" s="22">
        <f>SUM(E9:E31)</f>
        <v>-5430190968</v>
      </c>
      <c r="G32" s="22">
        <f>SUM(G9:G31)</f>
        <v>0</v>
      </c>
      <c r="I32" s="22">
        <f>SUM(I9:I31)</f>
        <v>1909208910</v>
      </c>
      <c r="K32" s="22">
        <f>SUM(K9:K31)</f>
        <v>46718506465</v>
      </c>
      <c r="M32" s="22">
        <f>SUM(M9:M31)</f>
        <v>-14584708651</v>
      </c>
      <c r="O32" s="22">
        <f>SUM(O9:O31)</f>
        <v>2108076866</v>
      </c>
      <c r="Q32" s="22">
        <f>SUM(Q9:Q31)</f>
        <v>34241874680</v>
      </c>
    </row>
    <row r="33" ht="19.5" thickTop="1" x14ac:dyDescent="0.25"/>
  </sheetData>
  <sortState ref="A9:Q19">
    <sortCondition descending="1" ref="Q9:Q19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Q5"/>
  </mergeCells>
  <pageMargins left="0.7" right="0.7" top="0.75" bottom="0.75" header="0.3" footer="0.3"/>
  <pageSetup scale="4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1"/>
  <sheetViews>
    <sheetView rightToLeft="1" view="pageBreakPreview" zoomScaleNormal="100" zoomScaleSheetLayoutView="100" workbookViewId="0">
      <selection activeCell="Y11" sqref="Y11:Y41"/>
    </sheetView>
  </sheetViews>
  <sheetFormatPr defaultColWidth="9.140625" defaultRowHeight="18.75" x14ac:dyDescent="0.25"/>
  <cols>
    <col min="1" max="1" width="35.42578125" style="2" bestFit="1" customWidth="1"/>
    <col min="2" max="2" width="1" style="2" customWidth="1"/>
    <col min="3" max="3" width="19.7109375" style="2" bestFit="1" customWidth="1"/>
    <col min="4" max="4" width="1" style="2" customWidth="1"/>
    <col min="5" max="5" width="41.140625" style="2" bestFit="1" customWidth="1"/>
    <col min="6" max="6" width="1" style="2" customWidth="1"/>
    <col min="7" max="7" width="35.7109375" style="2" bestFit="1" customWidth="1"/>
    <col min="8" max="8" width="1" style="2" customWidth="1"/>
    <col min="9" max="9" width="41.140625" style="2" bestFit="1" customWidth="1"/>
    <col min="10" max="10" width="1" style="2" customWidth="1"/>
    <col min="11" max="11" width="35.7109375" style="2" bestFit="1" customWidth="1"/>
    <col min="12" max="12" width="1" style="2" customWidth="1"/>
    <col min="13" max="13" width="9.140625" style="2" customWidth="1"/>
    <col min="14" max="16384" width="9.140625" style="2"/>
  </cols>
  <sheetData>
    <row r="2" spans="1:12" ht="30" x14ac:dyDescent="0.25">
      <c r="A2" s="37" t="str">
        <f>سهام!A2</f>
        <v>صندوق سرمایه‌گذاری مشترک گنجینه الماس بیمه دی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2" ht="30" x14ac:dyDescent="0.25">
      <c r="A3" s="37" t="s">
        <v>44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2" ht="30" x14ac:dyDescent="0.25">
      <c r="A4" s="37" t="str">
        <f>سهام!A4</f>
        <v>برای ماه منتهی به 1400/06/31</v>
      </c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2" s="13" customFormat="1" ht="25.5" x14ac:dyDescent="0.4">
      <c r="A5" s="42" t="s">
        <v>91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</row>
    <row r="7" spans="1:12" ht="30.75" thickBot="1" x14ac:dyDescent="0.3">
      <c r="A7" s="44" t="s">
        <v>70</v>
      </c>
      <c r="B7" s="44" t="s">
        <v>70</v>
      </c>
      <c r="C7" s="44" t="s">
        <v>70</v>
      </c>
      <c r="E7" s="44" t="s">
        <v>46</v>
      </c>
      <c r="F7" s="44" t="s">
        <v>46</v>
      </c>
      <c r="G7" s="44" t="s">
        <v>46</v>
      </c>
      <c r="I7" s="44" t="s">
        <v>47</v>
      </c>
      <c r="J7" s="44" t="s">
        <v>47</v>
      </c>
      <c r="K7" s="44" t="s">
        <v>47</v>
      </c>
    </row>
    <row r="8" spans="1:12" ht="30.75" thickBot="1" x14ac:dyDescent="0.3">
      <c r="A8" s="43" t="s">
        <v>71</v>
      </c>
      <c r="B8" s="11"/>
      <c r="C8" s="43" t="s">
        <v>36</v>
      </c>
      <c r="E8" s="43" t="s">
        <v>72</v>
      </c>
      <c r="F8" s="11"/>
      <c r="G8" s="43" t="s">
        <v>73</v>
      </c>
      <c r="I8" s="43" t="s">
        <v>72</v>
      </c>
      <c r="J8" s="11"/>
      <c r="K8" s="43" t="s">
        <v>73</v>
      </c>
    </row>
    <row r="9" spans="1:12" ht="21" x14ac:dyDescent="0.25">
      <c r="A9" s="3" t="s">
        <v>201</v>
      </c>
      <c r="C9" s="20" t="s">
        <v>53</v>
      </c>
      <c r="D9" s="20"/>
      <c r="E9" s="20">
        <v>3057534244</v>
      </c>
      <c r="F9" s="20"/>
      <c r="G9" s="20" t="s">
        <v>53</v>
      </c>
      <c r="H9" s="20"/>
      <c r="I9" s="20">
        <v>7683287664</v>
      </c>
      <c r="K9" s="5" t="s">
        <v>53</v>
      </c>
      <c r="L9" s="4">
        <f t="shared" ref="L9:L20" si="0">SUM(E9:K9)</f>
        <v>10740821908</v>
      </c>
    </row>
    <row r="10" spans="1:12" ht="21" x14ac:dyDescent="0.25">
      <c r="A10" s="3" t="s">
        <v>97</v>
      </c>
      <c r="C10" s="20" t="s">
        <v>98</v>
      </c>
      <c r="D10" s="20"/>
      <c r="E10" s="20">
        <v>15287</v>
      </c>
      <c r="F10" s="20"/>
      <c r="G10" s="20" t="s">
        <v>53</v>
      </c>
      <c r="H10" s="20"/>
      <c r="I10" s="20">
        <v>444504566</v>
      </c>
      <c r="K10" s="5"/>
      <c r="L10" s="4"/>
    </row>
    <row r="11" spans="1:12" ht="21" x14ac:dyDescent="0.25">
      <c r="A11" s="3" t="s">
        <v>97</v>
      </c>
      <c r="C11" s="20" t="s">
        <v>100</v>
      </c>
      <c r="D11" s="20"/>
      <c r="E11" s="20">
        <v>7506</v>
      </c>
      <c r="F11" s="20"/>
      <c r="G11" s="20" t="s">
        <v>53</v>
      </c>
      <c r="H11" s="20"/>
      <c r="I11" s="20">
        <v>105334</v>
      </c>
      <c r="K11" s="5"/>
      <c r="L11" s="4"/>
    </row>
    <row r="12" spans="1:12" ht="21" x14ac:dyDescent="0.25">
      <c r="A12" s="3" t="s">
        <v>126</v>
      </c>
      <c r="C12" s="20" t="s">
        <v>127</v>
      </c>
      <c r="D12" s="20"/>
      <c r="E12" s="20">
        <v>74864</v>
      </c>
      <c r="F12" s="20"/>
      <c r="G12" s="20" t="s">
        <v>53</v>
      </c>
      <c r="H12" s="20"/>
      <c r="I12" s="20">
        <v>615342</v>
      </c>
      <c r="K12" s="5" t="s">
        <v>53</v>
      </c>
      <c r="L12" s="4">
        <f t="shared" si="0"/>
        <v>690206</v>
      </c>
    </row>
    <row r="13" spans="1:12" ht="21" x14ac:dyDescent="0.25">
      <c r="A13" s="3" t="s">
        <v>126</v>
      </c>
      <c r="C13" s="20" t="s">
        <v>129</v>
      </c>
      <c r="D13" s="20"/>
      <c r="E13" s="20">
        <v>2038356164</v>
      </c>
      <c r="F13" s="20"/>
      <c r="G13" s="20" t="s">
        <v>53</v>
      </c>
      <c r="H13" s="20"/>
      <c r="I13" s="20">
        <v>12232652140</v>
      </c>
      <c r="K13" s="5" t="s">
        <v>53</v>
      </c>
      <c r="L13" s="4">
        <f t="shared" si="0"/>
        <v>14271008304</v>
      </c>
    </row>
    <row r="14" spans="1:12" ht="21" x14ac:dyDescent="0.25">
      <c r="A14" s="3" t="s">
        <v>108</v>
      </c>
      <c r="C14" s="20" t="s">
        <v>137</v>
      </c>
      <c r="D14" s="20"/>
      <c r="E14" s="20">
        <v>0</v>
      </c>
      <c r="F14" s="20"/>
      <c r="G14" s="20" t="s">
        <v>53</v>
      </c>
      <c r="H14" s="20"/>
      <c r="I14" s="20">
        <v>10852818331</v>
      </c>
      <c r="K14" s="5" t="s">
        <v>53</v>
      </c>
      <c r="L14" s="4">
        <f t="shared" si="0"/>
        <v>10852818331</v>
      </c>
    </row>
    <row r="15" spans="1:12" ht="21" x14ac:dyDescent="0.25">
      <c r="A15" s="3" t="s">
        <v>204</v>
      </c>
      <c r="C15" s="20" t="s">
        <v>138</v>
      </c>
      <c r="D15" s="20"/>
      <c r="E15" s="20">
        <v>2123</v>
      </c>
      <c r="F15" s="20"/>
      <c r="G15" s="20" t="s">
        <v>53</v>
      </c>
      <c r="H15" s="20"/>
      <c r="I15" s="20">
        <v>2096425</v>
      </c>
      <c r="K15" s="5" t="s">
        <v>53</v>
      </c>
      <c r="L15" s="4">
        <f t="shared" si="0"/>
        <v>2098548</v>
      </c>
    </row>
    <row r="16" spans="1:12" ht="21" x14ac:dyDescent="0.25">
      <c r="A16" s="3" t="s">
        <v>205</v>
      </c>
      <c r="C16" s="20" t="s">
        <v>152</v>
      </c>
      <c r="D16" s="20"/>
      <c r="E16" s="20">
        <v>-6597257</v>
      </c>
      <c r="F16" s="20"/>
      <c r="G16" s="20" t="s">
        <v>53</v>
      </c>
      <c r="H16" s="20"/>
      <c r="I16" s="20">
        <v>4215923635</v>
      </c>
      <c r="K16" s="5" t="s">
        <v>53</v>
      </c>
      <c r="L16" s="4">
        <f t="shared" si="0"/>
        <v>4209326378</v>
      </c>
    </row>
    <row r="17" spans="1:12" ht="21" x14ac:dyDescent="0.25">
      <c r="A17" s="3" t="s">
        <v>165</v>
      </c>
      <c r="C17" s="20" t="s">
        <v>172</v>
      </c>
      <c r="D17" s="20"/>
      <c r="E17" s="20">
        <v>2181</v>
      </c>
      <c r="F17" s="20"/>
      <c r="G17" s="20" t="s">
        <v>53</v>
      </c>
      <c r="H17" s="20"/>
      <c r="I17" s="20">
        <v>11792555</v>
      </c>
      <c r="K17" s="5" t="s">
        <v>53</v>
      </c>
      <c r="L17" s="4"/>
    </row>
    <row r="18" spans="1:12" ht="21" x14ac:dyDescent="0.25">
      <c r="A18" s="3" t="s">
        <v>165</v>
      </c>
      <c r="C18" s="20" t="s">
        <v>166</v>
      </c>
      <c r="D18" s="20"/>
      <c r="E18" s="20">
        <v>2340997250</v>
      </c>
      <c r="F18" s="20"/>
      <c r="G18" s="20" t="s">
        <v>53</v>
      </c>
      <c r="H18" s="20"/>
      <c r="I18" s="20">
        <v>8171134230</v>
      </c>
      <c r="K18" s="5" t="s">
        <v>53</v>
      </c>
      <c r="L18" s="4"/>
    </row>
    <row r="19" spans="1:12" ht="21" x14ac:dyDescent="0.25">
      <c r="A19" s="3" t="s">
        <v>206</v>
      </c>
      <c r="C19" s="20" t="s">
        <v>207</v>
      </c>
      <c r="D19" s="20"/>
      <c r="E19" s="20">
        <v>458630137</v>
      </c>
      <c r="F19" s="20"/>
      <c r="G19" s="20" t="s">
        <v>53</v>
      </c>
      <c r="H19" s="20"/>
      <c r="I19" s="20">
        <v>1316712314</v>
      </c>
      <c r="K19" s="5" t="s">
        <v>53</v>
      </c>
      <c r="L19" s="4"/>
    </row>
    <row r="20" spans="1:12" ht="19.5" thickBot="1" x14ac:dyDescent="0.3">
      <c r="A20" s="2" t="s">
        <v>69</v>
      </c>
      <c r="E20" s="6">
        <f>SUM(E9:E19)</f>
        <v>7889022499</v>
      </c>
      <c r="G20" s="12"/>
      <c r="I20" s="6">
        <f>SUM(I9:I19)</f>
        <v>44931642536</v>
      </c>
      <c r="K20" s="12"/>
      <c r="L20" s="4">
        <f t="shared" si="0"/>
        <v>52820665035</v>
      </c>
    </row>
    <row r="21" spans="1:12" ht="19.5" thickTop="1" x14ac:dyDescent="0.25"/>
  </sheetData>
  <sortState ref="A9:K32">
    <sortCondition descending="1" ref="I9:I32"/>
  </sortState>
  <mergeCells count="13">
    <mergeCell ref="A2:K2"/>
    <mergeCell ref="I8"/>
    <mergeCell ref="K8"/>
    <mergeCell ref="I7:K7"/>
    <mergeCell ref="A4:K4"/>
    <mergeCell ref="A3:K3"/>
    <mergeCell ref="A8"/>
    <mergeCell ref="C8"/>
    <mergeCell ref="A7:C7"/>
    <mergeCell ref="E8"/>
    <mergeCell ref="G8"/>
    <mergeCell ref="E7:G7"/>
    <mergeCell ref="A5:L5"/>
  </mergeCells>
  <pageMargins left="0.7" right="0.7" top="0.75" bottom="0.75" header="0.3" footer="0.3"/>
  <pageSetup scale="4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rightToLeft="1" view="pageBreakPreview" zoomScaleNormal="100" zoomScaleSheetLayoutView="100" workbookViewId="0">
      <selection activeCell="Y11" sqref="Y11:Y41"/>
    </sheetView>
  </sheetViews>
  <sheetFormatPr defaultColWidth="9.140625" defaultRowHeight="18.75" x14ac:dyDescent="0.25"/>
  <cols>
    <col min="1" max="1" width="37" style="2" bestFit="1" customWidth="1"/>
    <col min="2" max="2" width="1" style="2" customWidth="1"/>
    <col min="3" max="3" width="14" style="2" bestFit="1" customWidth="1"/>
    <col min="4" max="4" width="1" style="2" customWidth="1"/>
    <col min="5" max="5" width="17.28515625" style="2" bestFit="1" customWidth="1"/>
    <col min="6" max="6" width="1" style="2" customWidth="1"/>
    <col min="7" max="7" width="9.140625" style="2" customWidth="1"/>
    <col min="8" max="16384" width="9.140625" style="2"/>
  </cols>
  <sheetData>
    <row r="2" spans="1:5" ht="30" x14ac:dyDescent="0.25">
      <c r="A2" s="37" t="str">
        <f>سهام!A2</f>
        <v>صندوق سرمایه‌گذاری مشترک گنجینه الماس بیمه دی</v>
      </c>
      <c r="B2" s="37"/>
      <c r="C2" s="37"/>
      <c r="D2" s="37"/>
      <c r="E2" s="37"/>
    </row>
    <row r="3" spans="1:5" ht="30" x14ac:dyDescent="0.25">
      <c r="A3" s="37" t="s">
        <v>44</v>
      </c>
      <c r="B3" s="37"/>
      <c r="C3" s="37"/>
      <c r="D3" s="37"/>
      <c r="E3" s="37"/>
    </row>
    <row r="4" spans="1:5" ht="30" x14ac:dyDescent="0.25">
      <c r="A4" s="37" t="str">
        <f>سهام!A4</f>
        <v>برای ماه منتهی به 1400/06/31</v>
      </c>
      <c r="B4" s="37"/>
      <c r="C4" s="37"/>
      <c r="D4" s="37"/>
      <c r="E4" s="37"/>
    </row>
    <row r="5" spans="1:5" customFormat="1" ht="25.5" x14ac:dyDescent="0.25">
      <c r="A5" s="42" t="s">
        <v>92</v>
      </c>
      <c r="B5" s="42"/>
      <c r="C5" s="42"/>
      <c r="D5" s="42"/>
      <c r="E5" s="42"/>
    </row>
    <row r="7" spans="1:5" ht="30.75" thickBot="1" x14ac:dyDescent="0.3">
      <c r="A7" s="41" t="s">
        <v>74</v>
      </c>
      <c r="C7" s="44" t="s">
        <v>46</v>
      </c>
      <c r="E7" s="44" t="s">
        <v>4</v>
      </c>
    </row>
    <row r="8" spans="1:5" ht="30.75" thickBot="1" x14ac:dyDescent="0.3">
      <c r="A8" s="44" t="s">
        <v>74</v>
      </c>
      <c r="C8" s="44" t="s">
        <v>39</v>
      </c>
      <c r="E8" s="44" t="s">
        <v>39</v>
      </c>
    </row>
    <row r="9" spans="1:5" ht="21" x14ac:dyDescent="0.25">
      <c r="A9" s="26" t="s">
        <v>132</v>
      </c>
      <c r="C9" s="4">
        <v>0</v>
      </c>
      <c r="E9" s="4">
        <v>424145</v>
      </c>
    </row>
    <row r="10" spans="1:5" ht="21" x14ac:dyDescent="0.25">
      <c r="A10" s="26" t="s">
        <v>75</v>
      </c>
      <c r="C10" s="4">
        <v>0</v>
      </c>
      <c r="E10" s="4">
        <v>32136597</v>
      </c>
    </row>
    <row r="11" spans="1:5" ht="21" x14ac:dyDescent="0.25">
      <c r="A11" s="26" t="s">
        <v>76</v>
      </c>
      <c r="C11" s="4">
        <v>11814668</v>
      </c>
      <c r="E11" s="4">
        <v>78705106</v>
      </c>
    </row>
    <row r="12" spans="1:5" ht="21.75" thickBot="1" x14ac:dyDescent="0.3">
      <c r="A12" s="3" t="s">
        <v>53</v>
      </c>
      <c r="C12" s="6">
        <f>SUM(C9:C11)</f>
        <v>11814668</v>
      </c>
      <c r="E12" s="6">
        <f>SUM(E9:E11)</f>
        <v>111265848</v>
      </c>
    </row>
    <row r="13" spans="1:5" ht="19.5" thickTop="1" x14ac:dyDescent="0.25"/>
  </sheetData>
  <sortState ref="A9:E11">
    <sortCondition descending="1" ref="E9:E11"/>
  </sortState>
  <mergeCells count="9">
    <mergeCell ref="A4:E4"/>
    <mergeCell ref="A3:E3"/>
    <mergeCell ref="A2:E2"/>
    <mergeCell ref="A7:A8"/>
    <mergeCell ref="C8"/>
    <mergeCell ref="C7"/>
    <mergeCell ref="E8"/>
    <mergeCell ref="E7"/>
    <mergeCell ref="A5:E5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5"/>
  <sheetViews>
    <sheetView rightToLeft="1" view="pageBreakPreview" zoomScaleNormal="100" zoomScaleSheetLayoutView="100" workbookViewId="0">
      <selection activeCell="Y11" sqref="Y11:Y41"/>
    </sheetView>
  </sheetViews>
  <sheetFormatPr defaultColWidth="9.140625" defaultRowHeight="18.75" x14ac:dyDescent="0.25"/>
  <cols>
    <col min="1" max="1" width="24.85546875" style="2" bestFit="1" customWidth="1"/>
    <col min="2" max="2" width="1" style="2" customWidth="1"/>
    <col min="3" max="3" width="19.140625" style="2" bestFit="1" customWidth="1"/>
    <col min="4" max="4" width="1" style="2" customWidth="1"/>
    <col min="5" max="5" width="14.85546875" style="2" bestFit="1" customWidth="1"/>
    <col min="6" max="6" width="1" style="2" customWidth="1"/>
    <col min="7" max="7" width="22.28515625" style="2" bestFit="1" customWidth="1"/>
    <col min="8" max="8" width="1" style="2" customWidth="1"/>
    <col min="9" max="9" width="15.85546875" style="2" bestFit="1" customWidth="1"/>
    <col min="10" max="16384" width="9.140625" style="2"/>
  </cols>
  <sheetData>
    <row r="2" spans="1:23" ht="30" x14ac:dyDescent="0.25">
      <c r="A2" s="37" t="str">
        <f>سهام!A2</f>
        <v>صندوق سرمایه‌گذاری مشترک گنجینه الماس بیمه دی</v>
      </c>
      <c r="B2" s="37"/>
      <c r="C2" s="37"/>
      <c r="D2" s="37"/>
      <c r="E2" s="37"/>
      <c r="F2" s="37"/>
      <c r="G2" s="37"/>
    </row>
    <row r="3" spans="1:23" ht="30" x14ac:dyDescent="0.25">
      <c r="A3" s="37" t="s">
        <v>44</v>
      </c>
      <c r="B3" s="37"/>
      <c r="C3" s="37"/>
      <c r="D3" s="37"/>
      <c r="E3" s="37"/>
      <c r="F3" s="37"/>
      <c r="G3" s="37"/>
    </row>
    <row r="4" spans="1:23" ht="30" x14ac:dyDescent="0.25">
      <c r="A4" s="37" t="str">
        <f>سهام!A4</f>
        <v>برای ماه منتهی به 1400/06/31</v>
      </c>
      <c r="B4" s="37"/>
      <c r="C4" s="37"/>
      <c r="D4" s="37"/>
      <c r="E4" s="37"/>
      <c r="F4" s="37"/>
      <c r="G4" s="37"/>
    </row>
    <row r="5" spans="1:23" customFormat="1" ht="25.5" x14ac:dyDescent="0.25">
      <c r="A5" s="42" t="s">
        <v>93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</row>
    <row r="7" spans="1:23" ht="30.75" thickBot="1" x14ac:dyDescent="0.3">
      <c r="A7" s="44" t="s">
        <v>48</v>
      </c>
      <c r="C7" s="44" t="s">
        <v>39</v>
      </c>
      <c r="E7" s="58" t="s">
        <v>67</v>
      </c>
      <c r="G7" s="58" t="s">
        <v>11</v>
      </c>
      <c r="I7" s="4"/>
    </row>
    <row r="8" spans="1:23" ht="21" x14ac:dyDescent="0.25">
      <c r="A8" s="3" t="s">
        <v>140</v>
      </c>
      <c r="C8" s="20">
        <v>-12924847957</v>
      </c>
      <c r="D8" s="20"/>
      <c r="E8" s="5">
        <v>4.9245999999999999</v>
      </c>
      <c r="F8" s="20"/>
      <c r="G8" s="5">
        <v>-1.06E-2</v>
      </c>
      <c r="I8" s="5"/>
    </row>
    <row r="9" spans="1:23" ht="21" x14ac:dyDescent="0.25">
      <c r="A9" s="3" t="s">
        <v>141</v>
      </c>
      <c r="C9" s="20">
        <v>1909208910</v>
      </c>
      <c r="D9" s="20"/>
      <c r="E9" s="5">
        <v>-0.72740000000000005</v>
      </c>
      <c r="F9" s="20"/>
      <c r="G9" s="5">
        <v>1.6000000000000001E-3</v>
      </c>
      <c r="I9" s="5"/>
    </row>
    <row r="10" spans="1:23" ht="21" x14ac:dyDescent="0.25">
      <c r="A10" s="3" t="s">
        <v>142</v>
      </c>
      <c r="C10" s="20">
        <v>7889022499</v>
      </c>
      <c r="D10" s="20"/>
      <c r="E10" s="5">
        <v>-3.0059</v>
      </c>
      <c r="F10" s="20"/>
      <c r="G10" s="5">
        <v>6.4999999999999997E-3</v>
      </c>
      <c r="I10" s="5"/>
    </row>
    <row r="11" spans="1:23" ht="19.5" thickBot="1" x14ac:dyDescent="0.3">
      <c r="A11" s="2" t="s">
        <v>69</v>
      </c>
      <c r="C11" s="6">
        <f>SUM(C8:C10)</f>
        <v>-3126616548</v>
      </c>
      <c r="E11" s="25">
        <f>SUM(E8:E10)</f>
        <v>1.1912999999999996</v>
      </c>
      <c r="G11" s="7">
        <f>SUM(G8:G10)</f>
        <v>-2.4999999999999996E-3</v>
      </c>
    </row>
    <row r="12" spans="1:23" ht="19.5" thickTop="1" x14ac:dyDescent="0.25"/>
    <row r="13" spans="1:23" x14ac:dyDescent="0.25">
      <c r="C13" s="4"/>
    </row>
    <row r="14" spans="1:23" x14ac:dyDescent="0.25">
      <c r="C14" s="4"/>
    </row>
    <row r="15" spans="1:23" x14ac:dyDescent="0.25">
      <c r="C15" s="4"/>
    </row>
  </sheetData>
  <mergeCells count="8">
    <mergeCell ref="A3:G3"/>
    <mergeCell ref="A2:G2"/>
    <mergeCell ref="A5:W5"/>
    <mergeCell ref="A7"/>
    <mergeCell ref="C7"/>
    <mergeCell ref="E7"/>
    <mergeCell ref="G7"/>
    <mergeCell ref="A4:G4"/>
  </mergeCells>
  <pageMargins left="0.7" right="0.7" top="0.75" bottom="0.75" header="0.3" footer="0.3"/>
  <pageSetup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8"/>
  <sheetViews>
    <sheetView rightToLeft="1" view="pageBreakPreview" zoomScaleNormal="100" zoomScaleSheetLayoutView="100" workbookViewId="0">
      <selection activeCell="Y11" sqref="Y11:Y41"/>
    </sheetView>
  </sheetViews>
  <sheetFormatPr defaultColWidth="9.140625" defaultRowHeight="18.75" x14ac:dyDescent="0.45"/>
  <cols>
    <col min="1" max="1" width="13.140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15.85546875" style="1" bestFit="1" customWidth="1"/>
    <col min="14" max="14" width="1" style="1" customWidth="1"/>
    <col min="15" max="15" width="15.570312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37" t="str">
        <f>سهام!A2</f>
        <v>صندوق سرمایه‌گذاری مشترک گنجینه الماس بیمه دی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ht="30" x14ac:dyDescent="0.45">
      <c r="A3" s="37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17" ht="30" x14ac:dyDescent="0.45">
      <c r="A4" s="37" t="str">
        <f>سهام!A4</f>
        <v>برای ماه منتهی به 1400/06/31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</row>
    <row r="5" spans="1:17" s="13" customFormat="1" ht="25.5" x14ac:dyDescent="0.4">
      <c r="A5" s="14" t="s">
        <v>80</v>
      </c>
      <c r="B5" s="14"/>
      <c r="C5" s="14"/>
      <c r="D5" s="14"/>
      <c r="E5" s="14"/>
      <c r="F5" s="14"/>
      <c r="G5" s="14"/>
      <c r="H5" s="14"/>
      <c r="I5" s="14"/>
    </row>
    <row r="7" spans="1:17" ht="30.75" thickBot="1" x14ac:dyDescent="0.5">
      <c r="A7" s="41" t="s">
        <v>1</v>
      </c>
      <c r="C7" s="44" t="str">
        <f>سهام!C8</f>
        <v>1400/05/31</v>
      </c>
      <c r="D7" s="44" t="s">
        <v>2</v>
      </c>
      <c r="E7" s="44" t="s">
        <v>2</v>
      </c>
      <c r="F7" s="44" t="s">
        <v>2</v>
      </c>
      <c r="G7" s="44" t="s">
        <v>2</v>
      </c>
      <c r="H7" s="44" t="s">
        <v>2</v>
      </c>
      <c r="I7" s="44" t="s">
        <v>2</v>
      </c>
      <c r="K7" s="44" t="str">
        <f>سهام!Q8</f>
        <v>1400/06/31</v>
      </c>
      <c r="L7" s="44" t="s">
        <v>4</v>
      </c>
      <c r="M7" s="44" t="s">
        <v>4</v>
      </c>
      <c r="N7" s="44" t="s">
        <v>4</v>
      </c>
      <c r="O7" s="44" t="s">
        <v>4</v>
      </c>
      <c r="P7" s="44" t="s">
        <v>4</v>
      </c>
      <c r="Q7" s="44" t="s">
        <v>4</v>
      </c>
    </row>
    <row r="8" spans="1:17" ht="30.75" thickBot="1" x14ac:dyDescent="0.5">
      <c r="A8" s="44" t="s">
        <v>1</v>
      </c>
      <c r="C8" s="43" t="s">
        <v>13</v>
      </c>
      <c r="D8" s="8"/>
      <c r="E8" s="43" t="s">
        <v>14</v>
      </c>
      <c r="F8" s="8"/>
      <c r="G8" s="43" t="s">
        <v>15</v>
      </c>
      <c r="H8" s="8"/>
      <c r="I8" s="43" t="s">
        <v>16</v>
      </c>
      <c r="K8" s="43" t="s">
        <v>13</v>
      </c>
      <c r="L8" s="8"/>
      <c r="M8" s="43" t="s">
        <v>14</v>
      </c>
      <c r="N8" s="8"/>
      <c r="O8" s="43" t="s">
        <v>15</v>
      </c>
      <c r="P8" s="8"/>
      <c r="Q8" s="43" t="s">
        <v>16</v>
      </c>
    </row>
  </sheetData>
  <mergeCells count="14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</mergeCells>
  <pageMargins left="0.7" right="0.7" top="0.75" bottom="0.75" header="0.3" footer="0.3"/>
  <pageSetup paperSize="9"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K22"/>
  <sheetViews>
    <sheetView rightToLeft="1" view="pageBreakPreview" topLeftCell="H1" zoomScaleNormal="100" zoomScaleSheetLayoutView="100" workbookViewId="0">
      <selection activeCell="Y11" sqref="Y11:Y41"/>
    </sheetView>
  </sheetViews>
  <sheetFormatPr defaultColWidth="9.140625" defaultRowHeight="18.75" x14ac:dyDescent="0.25"/>
  <cols>
    <col min="1" max="1" width="32.42578125" style="2" bestFit="1" customWidth="1"/>
    <col min="2" max="2" width="1" style="2" customWidth="1"/>
    <col min="3" max="3" width="23.140625" style="2" bestFit="1" customWidth="1"/>
    <col min="4" max="4" width="1" style="2" customWidth="1"/>
    <col min="5" max="5" width="20" style="2" bestFit="1" customWidth="1"/>
    <col min="6" max="6" width="1" style="2" customWidth="1"/>
    <col min="7" max="7" width="12.85546875" style="2" bestFit="1" customWidth="1"/>
    <col min="8" max="8" width="1" style="2" customWidth="1"/>
    <col min="9" max="9" width="15.42578125" style="2" bestFit="1" customWidth="1"/>
    <col min="10" max="10" width="1" style="2" customWidth="1"/>
    <col min="11" max="11" width="9.7109375" style="2" bestFit="1" customWidth="1"/>
    <col min="12" max="12" width="1" style="2" customWidth="1"/>
    <col min="13" max="13" width="10.28515625" style="2" bestFit="1" customWidth="1"/>
    <col min="14" max="14" width="1" style="2" customWidth="1"/>
    <col min="15" max="15" width="9.5703125" style="2" bestFit="1" customWidth="1"/>
    <col min="16" max="16" width="1" style="2" customWidth="1"/>
    <col min="17" max="17" width="20.28515625" style="31" bestFit="1" customWidth="1"/>
    <col min="18" max="18" width="1" style="31" customWidth="1"/>
    <col min="19" max="19" width="20.5703125" style="31" bestFit="1" customWidth="1"/>
    <col min="20" max="20" width="1" style="2" customWidth="1"/>
    <col min="21" max="21" width="9.5703125" style="2" bestFit="1" customWidth="1"/>
    <col min="22" max="22" width="1" style="2" customWidth="1"/>
    <col min="23" max="23" width="20.28515625" style="31" bestFit="1" customWidth="1"/>
    <col min="24" max="24" width="1" style="2" customWidth="1"/>
    <col min="25" max="25" width="8.140625" style="2" bestFit="1" customWidth="1"/>
    <col min="26" max="26" width="1" style="2" customWidth="1"/>
    <col min="27" max="27" width="20.42578125" style="31" bestFit="1" customWidth="1"/>
    <col min="28" max="28" width="1" style="2" customWidth="1"/>
    <col min="29" max="29" width="9.5703125" style="2" bestFit="1" customWidth="1"/>
    <col min="30" max="30" width="1" style="2" customWidth="1"/>
    <col min="31" max="31" width="20.140625" style="2" bestFit="1" customWidth="1"/>
    <col min="32" max="32" width="1" style="2" customWidth="1"/>
    <col min="33" max="33" width="22.140625" style="31" bestFit="1" customWidth="1"/>
    <col min="34" max="34" width="1" style="2" customWidth="1"/>
    <col min="35" max="35" width="22.140625" style="31" bestFit="1" customWidth="1"/>
    <col min="36" max="36" width="1" style="2" customWidth="1"/>
    <col min="37" max="37" width="31" style="2" bestFit="1" customWidth="1"/>
    <col min="38" max="38" width="1" style="2" customWidth="1"/>
    <col min="39" max="39" width="9.140625" style="2" customWidth="1"/>
    <col min="40" max="16384" width="9.140625" style="2"/>
  </cols>
  <sheetData>
    <row r="2" spans="1:37" ht="30" x14ac:dyDescent="0.25">
      <c r="A2" s="37" t="str">
        <f>سهام!A2</f>
        <v>صندوق سرمایه‌گذاری مشترک گنجینه الماس بیمه دی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</row>
    <row r="3" spans="1:37" ht="30" x14ac:dyDescent="0.25">
      <c r="A3" s="37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</row>
    <row r="4" spans="1:37" ht="30" x14ac:dyDescent="0.25">
      <c r="A4" s="37" t="str">
        <f>سهام!A4</f>
        <v>برای ماه منتهی به 1400/06/31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</row>
    <row r="5" spans="1:37" s="15" customFormat="1" ht="25.5" x14ac:dyDescent="0.4">
      <c r="A5" s="42" t="s">
        <v>81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</row>
    <row r="7" spans="1:37" ht="30.75" thickBot="1" x14ac:dyDescent="0.3">
      <c r="A7" s="44" t="s">
        <v>17</v>
      </c>
      <c r="B7" s="44" t="s">
        <v>17</v>
      </c>
      <c r="C7" s="44" t="s">
        <v>17</v>
      </c>
      <c r="D7" s="44" t="s">
        <v>17</v>
      </c>
      <c r="E7" s="44" t="s">
        <v>17</v>
      </c>
      <c r="F7" s="44" t="s">
        <v>17</v>
      </c>
      <c r="G7" s="44" t="s">
        <v>17</v>
      </c>
      <c r="H7" s="44" t="s">
        <v>17</v>
      </c>
      <c r="I7" s="44" t="s">
        <v>17</v>
      </c>
      <c r="J7" s="44" t="s">
        <v>17</v>
      </c>
      <c r="K7" s="44" t="s">
        <v>17</v>
      </c>
      <c r="L7" s="44" t="s">
        <v>17</v>
      </c>
      <c r="M7" s="44" t="s">
        <v>17</v>
      </c>
      <c r="O7" s="44" t="str">
        <f>سهام!C8</f>
        <v>1400/05/31</v>
      </c>
      <c r="P7" s="44" t="s">
        <v>2</v>
      </c>
      <c r="Q7" s="44" t="s">
        <v>2</v>
      </c>
      <c r="R7" s="44" t="s">
        <v>2</v>
      </c>
      <c r="S7" s="44" t="s">
        <v>2</v>
      </c>
      <c r="U7" s="44" t="s">
        <v>3</v>
      </c>
      <c r="V7" s="44" t="s">
        <v>3</v>
      </c>
      <c r="W7" s="44" t="s">
        <v>3</v>
      </c>
      <c r="X7" s="44" t="s">
        <v>3</v>
      </c>
      <c r="Y7" s="44" t="s">
        <v>3</v>
      </c>
      <c r="Z7" s="44" t="s">
        <v>3</v>
      </c>
      <c r="AA7" s="44" t="s">
        <v>3</v>
      </c>
      <c r="AC7" s="44" t="str">
        <f>سهام!Q8</f>
        <v>1400/06/31</v>
      </c>
      <c r="AD7" s="44" t="s">
        <v>4</v>
      </c>
      <c r="AE7" s="44" t="s">
        <v>4</v>
      </c>
      <c r="AF7" s="44" t="s">
        <v>4</v>
      </c>
      <c r="AG7" s="44" t="s">
        <v>4</v>
      </c>
      <c r="AH7" s="44" t="s">
        <v>4</v>
      </c>
      <c r="AI7" s="44" t="s">
        <v>4</v>
      </c>
      <c r="AJ7" s="44" t="s">
        <v>4</v>
      </c>
      <c r="AK7" s="44" t="s">
        <v>4</v>
      </c>
    </row>
    <row r="8" spans="1:37" s="28" customFormat="1" ht="18" x14ac:dyDescent="0.25">
      <c r="A8" s="45" t="s">
        <v>18</v>
      </c>
      <c r="B8" s="27"/>
      <c r="C8" s="45" t="s">
        <v>19</v>
      </c>
      <c r="D8" s="27"/>
      <c r="E8" s="45" t="s">
        <v>20</v>
      </c>
      <c r="F8" s="27"/>
      <c r="G8" s="45" t="s">
        <v>21</v>
      </c>
      <c r="H8" s="27"/>
      <c r="I8" s="45" t="s">
        <v>22</v>
      </c>
      <c r="J8" s="27"/>
      <c r="K8" s="45" t="s">
        <v>23</v>
      </c>
      <c r="L8" s="27"/>
      <c r="M8" s="45" t="s">
        <v>16</v>
      </c>
      <c r="O8" s="45" t="s">
        <v>5</v>
      </c>
      <c r="P8" s="27"/>
      <c r="Q8" s="47" t="s">
        <v>6</v>
      </c>
      <c r="R8" s="33"/>
      <c r="S8" s="47" t="s">
        <v>7</v>
      </c>
      <c r="U8" s="49" t="s">
        <v>8</v>
      </c>
      <c r="V8" s="49" t="s">
        <v>8</v>
      </c>
      <c r="W8" s="49" t="s">
        <v>8</v>
      </c>
      <c r="Y8" s="49" t="s">
        <v>9</v>
      </c>
      <c r="Z8" s="49" t="s">
        <v>9</v>
      </c>
      <c r="AA8" s="49" t="s">
        <v>9</v>
      </c>
      <c r="AC8" s="45" t="s">
        <v>5</v>
      </c>
      <c r="AD8" s="27"/>
      <c r="AE8" s="45" t="s">
        <v>24</v>
      </c>
      <c r="AF8" s="27"/>
      <c r="AG8" s="47" t="s">
        <v>6</v>
      </c>
      <c r="AH8" s="27"/>
      <c r="AI8" s="47" t="s">
        <v>7</v>
      </c>
      <c r="AJ8" s="27"/>
      <c r="AK8" s="45" t="s">
        <v>11</v>
      </c>
    </row>
    <row r="9" spans="1:37" s="28" customFormat="1" thickBot="1" x14ac:dyDescent="0.3">
      <c r="A9" s="46" t="s">
        <v>18</v>
      </c>
      <c r="B9" s="29"/>
      <c r="C9" s="46" t="s">
        <v>19</v>
      </c>
      <c r="D9" s="29"/>
      <c r="E9" s="46" t="s">
        <v>20</v>
      </c>
      <c r="F9" s="29"/>
      <c r="G9" s="46" t="s">
        <v>21</v>
      </c>
      <c r="H9" s="29"/>
      <c r="I9" s="46" t="s">
        <v>22</v>
      </c>
      <c r="J9" s="29"/>
      <c r="K9" s="46" t="s">
        <v>23</v>
      </c>
      <c r="L9" s="29"/>
      <c r="M9" s="46" t="s">
        <v>16</v>
      </c>
      <c r="O9" s="46" t="s">
        <v>5</v>
      </c>
      <c r="P9" s="29"/>
      <c r="Q9" s="48" t="s">
        <v>6</v>
      </c>
      <c r="R9" s="34"/>
      <c r="S9" s="48" t="s">
        <v>7</v>
      </c>
      <c r="U9" s="46" t="s">
        <v>5</v>
      </c>
      <c r="V9" s="29"/>
      <c r="W9" s="48" t="s">
        <v>6</v>
      </c>
      <c r="Y9" s="46" t="s">
        <v>5</v>
      </c>
      <c r="Z9" s="29"/>
      <c r="AA9" s="48" t="s">
        <v>12</v>
      </c>
      <c r="AC9" s="46" t="s">
        <v>5</v>
      </c>
      <c r="AD9" s="29"/>
      <c r="AE9" s="46" t="s">
        <v>24</v>
      </c>
      <c r="AF9" s="29"/>
      <c r="AG9" s="48" t="s">
        <v>6</v>
      </c>
      <c r="AH9" s="29"/>
      <c r="AI9" s="48" t="s">
        <v>7</v>
      </c>
      <c r="AJ9" s="29"/>
      <c r="AK9" s="46" t="s">
        <v>11</v>
      </c>
    </row>
    <row r="10" spans="1:37" ht="21" x14ac:dyDescent="0.25">
      <c r="A10" s="26" t="s">
        <v>123</v>
      </c>
      <c r="C10" s="4" t="s">
        <v>95</v>
      </c>
      <c r="E10" s="4" t="s">
        <v>95</v>
      </c>
      <c r="G10" s="4" t="s">
        <v>124</v>
      </c>
      <c r="I10" s="20" t="s">
        <v>125</v>
      </c>
      <c r="K10" s="4">
        <v>18</v>
      </c>
      <c r="M10" s="4">
        <v>18</v>
      </c>
      <c r="O10" s="4">
        <v>200757</v>
      </c>
      <c r="Q10" s="31">
        <v>195886069435</v>
      </c>
      <c r="R10" s="35"/>
      <c r="S10" s="31">
        <v>198300122924</v>
      </c>
      <c r="T10" s="4"/>
      <c r="U10" s="2">
        <v>0</v>
      </c>
      <c r="V10" s="4"/>
      <c r="W10" s="31">
        <v>0</v>
      </c>
      <c r="X10" s="4"/>
      <c r="Y10" s="2">
        <v>0</v>
      </c>
      <c r="Z10" s="26"/>
      <c r="AA10" s="31">
        <v>0</v>
      </c>
      <c r="AB10" s="4"/>
      <c r="AC10" s="2">
        <v>200757</v>
      </c>
      <c r="AD10" s="4"/>
      <c r="AE10" s="2">
        <v>987941</v>
      </c>
      <c r="AF10" s="4"/>
      <c r="AG10" s="31">
        <v>195886069435</v>
      </c>
      <c r="AH10" s="20"/>
      <c r="AI10" s="31">
        <v>198300122924</v>
      </c>
      <c r="AJ10" s="4"/>
      <c r="AK10" s="5">
        <v>0.16320000000000001</v>
      </c>
    </row>
    <row r="11" spans="1:37" ht="21" x14ac:dyDescent="0.25">
      <c r="A11" s="26" t="s">
        <v>148</v>
      </c>
      <c r="C11" s="4" t="s">
        <v>95</v>
      </c>
      <c r="E11" s="4" t="s">
        <v>95</v>
      </c>
      <c r="G11" s="4" t="s">
        <v>115</v>
      </c>
      <c r="I11" s="20" t="s">
        <v>116</v>
      </c>
      <c r="K11" s="4">
        <v>18</v>
      </c>
      <c r="M11" s="4">
        <v>18</v>
      </c>
      <c r="O11" s="4">
        <v>133000</v>
      </c>
      <c r="Q11" s="31">
        <v>127655340795</v>
      </c>
      <c r="R11" s="35"/>
      <c r="S11" s="31">
        <v>136965170562</v>
      </c>
      <c r="T11" s="4"/>
      <c r="U11" s="2">
        <v>0</v>
      </c>
      <c r="V11" s="4"/>
      <c r="W11" s="31">
        <v>0</v>
      </c>
      <c r="X11" s="4"/>
      <c r="Y11" s="2">
        <v>0</v>
      </c>
      <c r="Z11" s="26"/>
      <c r="AA11" s="31">
        <v>0</v>
      </c>
      <c r="AB11" s="4"/>
      <c r="AC11" s="2">
        <v>133000</v>
      </c>
      <c r="AD11" s="4"/>
      <c r="AE11" s="2">
        <v>1000000</v>
      </c>
      <c r="AF11" s="4"/>
      <c r="AG11" s="31">
        <v>127655340795</v>
      </c>
      <c r="AH11" s="20"/>
      <c r="AI11" s="31">
        <v>132975893750</v>
      </c>
      <c r="AJ11" s="4"/>
      <c r="AK11" s="5">
        <v>0.1095</v>
      </c>
    </row>
    <row r="12" spans="1:37" ht="21" x14ac:dyDescent="0.25">
      <c r="A12" s="26" t="s">
        <v>135</v>
      </c>
      <c r="C12" s="4" t="s">
        <v>95</v>
      </c>
      <c r="E12" s="4" t="s">
        <v>95</v>
      </c>
      <c r="G12" s="4" t="s">
        <v>134</v>
      </c>
      <c r="I12" s="20" t="s">
        <v>136</v>
      </c>
      <c r="K12" s="4">
        <v>17</v>
      </c>
      <c r="M12" s="4">
        <v>17</v>
      </c>
      <c r="O12" s="4">
        <v>160000</v>
      </c>
      <c r="Q12" s="31">
        <v>149396728039</v>
      </c>
      <c r="R12" s="35"/>
      <c r="S12" s="31">
        <v>159971000000</v>
      </c>
      <c r="T12" s="4"/>
      <c r="U12" s="2">
        <v>0</v>
      </c>
      <c r="V12" s="4"/>
      <c r="W12" s="31">
        <v>0</v>
      </c>
      <c r="X12" s="4"/>
      <c r="Y12" s="2">
        <v>0</v>
      </c>
      <c r="Z12" s="26"/>
      <c r="AA12" s="31">
        <v>0</v>
      </c>
      <c r="AB12" s="4"/>
      <c r="AC12" s="2">
        <v>160000</v>
      </c>
      <c r="AD12" s="4"/>
      <c r="AE12" s="2">
        <v>1000000</v>
      </c>
      <c r="AF12" s="4"/>
      <c r="AG12" s="31">
        <v>149396728039</v>
      </c>
      <c r="AH12" s="20"/>
      <c r="AI12" s="31">
        <v>159971000000</v>
      </c>
      <c r="AJ12" s="4"/>
      <c r="AK12" s="5">
        <v>0.13170000000000001</v>
      </c>
    </row>
    <row r="13" spans="1:37" ht="21" x14ac:dyDescent="0.25">
      <c r="A13" s="26" t="s">
        <v>235</v>
      </c>
      <c r="C13" s="4" t="s">
        <v>95</v>
      </c>
      <c r="E13" s="4" t="s">
        <v>95</v>
      </c>
      <c r="G13" s="4" t="s">
        <v>242</v>
      </c>
      <c r="I13" s="20" t="s">
        <v>243</v>
      </c>
      <c r="K13" s="4">
        <v>0</v>
      </c>
      <c r="M13" s="4">
        <v>0</v>
      </c>
      <c r="O13" s="4">
        <v>0</v>
      </c>
      <c r="Q13" s="31">
        <v>0</v>
      </c>
      <c r="R13" s="35"/>
      <c r="S13" s="31">
        <v>0</v>
      </c>
      <c r="T13" s="4"/>
      <c r="U13" s="2">
        <v>4058</v>
      </c>
      <c r="V13" s="4"/>
      <c r="W13" s="31">
        <v>3987819253</v>
      </c>
      <c r="X13" s="4"/>
      <c r="Y13" s="2">
        <v>0</v>
      </c>
      <c r="Z13" s="26"/>
      <c r="AA13" s="31">
        <v>0</v>
      </c>
      <c r="AB13" s="4"/>
      <c r="AC13" s="2">
        <v>4058</v>
      </c>
      <c r="AD13" s="4"/>
      <c r="AE13" s="2">
        <v>987074</v>
      </c>
      <c r="AF13" s="4"/>
      <c r="AG13" s="31">
        <v>3987819253</v>
      </c>
      <c r="AH13" s="20"/>
      <c r="AI13" s="31">
        <v>4004820286</v>
      </c>
      <c r="AJ13" s="4"/>
      <c r="AK13" s="5">
        <v>3.3E-3</v>
      </c>
    </row>
    <row r="14" spans="1:37" ht="21" x14ac:dyDescent="0.25">
      <c r="A14" s="26" t="s">
        <v>236</v>
      </c>
      <c r="C14" s="4" t="s">
        <v>95</v>
      </c>
      <c r="E14" s="4" t="s">
        <v>95</v>
      </c>
      <c r="G14" s="4" t="s">
        <v>244</v>
      </c>
      <c r="I14" s="20" t="s">
        <v>245</v>
      </c>
      <c r="K14" s="4">
        <v>0</v>
      </c>
      <c r="M14" s="4">
        <v>0</v>
      </c>
      <c r="O14" s="4">
        <v>0</v>
      </c>
      <c r="Q14" s="31">
        <v>0</v>
      </c>
      <c r="R14" s="35"/>
      <c r="S14" s="31">
        <v>0</v>
      </c>
      <c r="T14" s="4"/>
      <c r="U14" s="2">
        <v>35980</v>
      </c>
      <c r="V14" s="4"/>
      <c r="W14" s="31">
        <v>20001373495</v>
      </c>
      <c r="X14" s="4"/>
      <c r="Y14" s="2">
        <v>0</v>
      </c>
      <c r="Z14" s="26"/>
      <c r="AA14" s="31">
        <v>0</v>
      </c>
      <c r="AB14" s="4"/>
      <c r="AC14" s="2">
        <v>35980</v>
      </c>
      <c r="AD14" s="4"/>
      <c r="AE14" s="2">
        <v>539673</v>
      </c>
      <c r="AF14" s="4"/>
      <c r="AG14" s="31">
        <v>20001373495</v>
      </c>
      <c r="AH14" s="20"/>
      <c r="AI14" s="31">
        <v>19413915129</v>
      </c>
      <c r="AJ14" s="4"/>
      <c r="AK14" s="5">
        <v>1.6E-2</v>
      </c>
    </row>
    <row r="15" spans="1:37" ht="21" x14ac:dyDescent="0.25">
      <c r="A15" s="26" t="s">
        <v>237</v>
      </c>
      <c r="C15" s="4" t="s">
        <v>95</v>
      </c>
      <c r="E15" s="4" t="s">
        <v>95</v>
      </c>
      <c r="G15" s="4" t="s">
        <v>174</v>
      </c>
      <c r="I15" s="20" t="s">
        <v>246</v>
      </c>
      <c r="K15" s="4">
        <v>0</v>
      </c>
      <c r="M15" s="4">
        <v>0</v>
      </c>
      <c r="O15" s="4">
        <v>0</v>
      </c>
      <c r="Q15" s="31">
        <v>0</v>
      </c>
      <c r="R15" s="35"/>
      <c r="S15" s="31">
        <v>0</v>
      </c>
      <c r="T15" s="4"/>
      <c r="U15" s="2">
        <v>9450</v>
      </c>
      <c r="V15" s="4"/>
      <c r="W15" s="31">
        <v>5019889739</v>
      </c>
      <c r="X15" s="4"/>
      <c r="Y15" s="2">
        <v>0</v>
      </c>
      <c r="Z15" s="26"/>
      <c r="AA15" s="31">
        <v>0</v>
      </c>
      <c r="AB15" s="4"/>
      <c r="AC15" s="2">
        <v>9450</v>
      </c>
      <c r="AD15" s="4"/>
      <c r="AE15" s="2">
        <v>509181</v>
      </c>
      <c r="AF15" s="4"/>
      <c r="AG15" s="31">
        <v>5019889739</v>
      </c>
      <c r="AH15" s="20"/>
      <c r="AI15" s="31">
        <v>4810888318</v>
      </c>
      <c r="AJ15" s="4"/>
      <c r="AK15" s="5">
        <v>4.0000000000000001E-3</v>
      </c>
    </row>
    <row r="16" spans="1:37" ht="21" x14ac:dyDescent="0.25">
      <c r="A16" s="26" t="s">
        <v>177</v>
      </c>
      <c r="C16" s="4" t="s">
        <v>95</v>
      </c>
      <c r="E16" s="4" t="s">
        <v>95</v>
      </c>
      <c r="G16" s="4" t="s">
        <v>247</v>
      </c>
      <c r="I16" s="20" t="s">
        <v>248</v>
      </c>
      <c r="K16" s="4">
        <v>0</v>
      </c>
      <c r="M16" s="4">
        <v>0</v>
      </c>
      <c r="O16" s="4">
        <v>0</v>
      </c>
      <c r="Q16" s="31">
        <v>0</v>
      </c>
      <c r="R16" s="35"/>
      <c r="S16" s="31">
        <v>0</v>
      </c>
      <c r="T16" s="4"/>
      <c r="U16" s="2">
        <v>483</v>
      </c>
      <c r="V16" s="4"/>
      <c r="W16" s="31">
        <v>465672235</v>
      </c>
      <c r="X16" s="4"/>
      <c r="Y16" s="2">
        <v>0</v>
      </c>
      <c r="Z16" s="26"/>
      <c r="AA16" s="31">
        <v>0</v>
      </c>
      <c r="AB16" s="4"/>
      <c r="AC16" s="2">
        <v>483</v>
      </c>
      <c r="AD16" s="4"/>
      <c r="AE16" s="2">
        <v>973358</v>
      </c>
      <c r="AF16" s="4"/>
      <c r="AG16" s="31">
        <v>465672235</v>
      </c>
      <c r="AH16" s="20"/>
      <c r="AI16" s="31">
        <v>470046702</v>
      </c>
      <c r="AJ16" s="4"/>
      <c r="AK16" s="5">
        <v>4.0000000000000002E-4</v>
      </c>
    </row>
    <row r="17" spans="1:37" ht="21" x14ac:dyDescent="0.25">
      <c r="A17" s="26" t="s">
        <v>238</v>
      </c>
      <c r="C17" s="4" t="s">
        <v>95</v>
      </c>
      <c r="E17" s="4" t="s">
        <v>95</v>
      </c>
      <c r="G17" s="4" t="s">
        <v>249</v>
      </c>
      <c r="I17" s="20" t="s">
        <v>250</v>
      </c>
      <c r="K17" s="4">
        <v>0</v>
      </c>
      <c r="M17" s="4">
        <v>0</v>
      </c>
      <c r="O17" s="4">
        <v>0</v>
      </c>
      <c r="Q17" s="31">
        <v>0</v>
      </c>
      <c r="R17" s="35"/>
      <c r="S17" s="31">
        <v>0</v>
      </c>
      <c r="T17" s="4"/>
      <c r="U17" s="2">
        <v>5000</v>
      </c>
      <c r="V17" s="4"/>
      <c r="W17" s="31">
        <v>3368110358</v>
      </c>
      <c r="X17" s="4"/>
      <c r="Y17" s="2">
        <v>0</v>
      </c>
      <c r="Z17" s="26"/>
      <c r="AA17" s="31">
        <v>0</v>
      </c>
      <c r="AB17" s="4"/>
      <c r="AC17" s="2">
        <v>5000</v>
      </c>
      <c r="AD17" s="4"/>
      <c r="AE17" s="2">
        <v>663584</v>
      </c>
      <c r="AF17" s="4"/>
      <c r="AG17" s="31">
        <v>3368110358</v>
      </c>
      <c r="AH17" s="20"/>
      <c r="AI17" s="31">
        <v>3317318627</v>
      </c>
      <c r="AJ17" s="4"/>
      <c r="AK17" s="5">
        <v>2.7000000000000001E-3</v>
      </c>
    </row>
    <row r="18" spans="1:37" ht="21" x14ac:dyDescent="0.25">
      <c r="A18" s="26" t="s">
        <v>239</v>
      </c>
      <c r="C18" s="4" t="s">
        <v>95</v>
      </c>
      <c r="E18" s="4" t="s">
        <v>95</v>
      </c>
      <c r="G18" s="4" t="s">
        <v>251</v>
      </c>
      <c r="I18" s="20" t="s">
        <v>252</v>
      </c>
      <c r="K18" s="4">
        <v>0</v>
      </c>
      <c r="M18" s="4">
        <v>0</v>
      </c>
      <c r="O18" s="4">
        <v>0</v>
      </c>
      <c r="Q18" s="31">
        <v>0</v>
      </c>
      <c r="R18" s="35"/>
      <c r="S18" s="31">
        <v>0</v>
      </c>
      <c r="T18" s="4"/>
      <c r="U18" s="2">
        <v>5000</v>
      </c>
      <c r="V18" s="4"/>
      <c r="W18" s="31">
        <v>3530639812</v>
      </c>
      <c r="X18" s="4"/>
      <c r="Y18" s="2">
        <v>0</v>
      </c>
      <c r="Z18" s="26"/>
      <c r="AA18" s="31">
        <v>0</v>
      </c>
      <c r="AB18" s="4"/>
      <c r="AC18" s="2">
        <v>5000</v>
      </c>
      <c r="AD18" s="4"/>
      <c r="AE18" s="2">
        <v>699424</v>
      </c>
      <c r="AF18" s="4"/>
      <c r="AG18" s="31">
        <v>3530639812</v>
      </c>
      <c r="AH18" s="20"/>
      <c r="AI18" s="31">
        <v>3496486147</v>
      </c>
      <c r="AJ18" s="4"/>
      <c r="AK18" s="5">
        <v>2.8999999999999998E-3</v>
      </c>
    </row>
    <row r="19" spans="1:37" ht="21" x14ac:dyDescent="0.25">
      <c r="A19" s="26" t="s">
        <v>240</v>
      </c>
      <c r="C19" s="4" t="s">
        <v>95</v>
      </c>
      <c r="E19" s="4" t="s">
        <v>95</v>
      </c>
      <c r="G19" s="4" t="s">
        <v>253</v>
      </c>
      <c r="I19" s="20" t="s">
        <v>254</v>
      </c>
      <c r="K19" s="4">
        <v>0</v>
      </c>
      <c r="M19" s="4">
        <v>0</v>
      </c>
      <c r="O19" s="4">
        <v>0</v>
      </c>
      <c r="Q19" s="31">
        <v>0</v>
      </c>
      <c r="R19" s="35"/>
      <c r="S19" s="31">
        <v>0</v>
      </c>
      <c r="T19" s="4"/>
      <c r="U19" s="2">
        <v>12825</v>
      </c>
      <c r="V19" s="4"/>
      <c r="W19" s="31">
        <v>8382656569</v>
      </c>
      <c r="X19" s="4"/>
      <c r="Y19" s="2">
        <v>0</v>
      </c>
      <c r="Z19" s="26"/>
      <c r="AA19" s="31">
        <v>0</v>
      </c>
      <c r="AB19" s="4"/>
      <c r="AC19" s="2">
        <v>12825</v>
      </c>
      <c r="AD19" s="4"/>
      <c r="AE19" s="2">
        <v>638764</v>
      </c>
      <c r="AF19" s="4"/>
      <c r="AG19" s="31">
        <v>8382656569</v>
      </c>
      <c r="AH19" s="20"/>
      <c r="AI19" s="31">
        <v>8190663473</v>
      </c>
      <c r="AJ19" s="4"/>
      <c r="AK19" s="5">
        <v>6.7000000000000002E-3</v>
      </c>
    </row>
    <row r="20" spans="1:37" ht="21" x14ac:dyDescent="0.25">
      <c r="A20" s="26" t="s">
        <v>241</v>
      </c>
      <c r="C20" s="4" t="s">
        <v>95</v>
      </c>
      <c r="E20" s="4" t="s">
        <v>95</v>
      </c>
      <c r="G20" s="4" t="s">
        <v>174</v>
      </c>
      <c r="I20" s="20" t="s">
        <v>255</v>
      </c>
      <c r="K20" s="4">
        <v>0</v>
      </c>
      <c r="M20" s="4">
        <v>0</v>
      </c>
      <c r="O20" s="4">
        <v>0</v>
      </c>
      <c r="Q20" s="31">
        <v>0</v>
      </c>
      <c r="R20" s="35"/>
      <c r="S20" s="31">
        <v>0</v>
      </c>
      <c r="T20" s="4"/>
      <c r="U20" s="2">
        <v>18500</v>
      </c>
      <c r="V20" s="4"/>
      <c r="W20" s="31">
        <v>10001062359</v>
      </c>
      <c r="X20" s="4"/>
      <c r="Y20" s="2">
        <v>0</v>
      </c>
      <c r="Z20" s="26"/>
      <c r="AA20" s="31">
        <v>0</v>
      </c>
      <c r="AB20" s="4"/>
      <c r="AC20" s="2">
        <v>18500</v>
      </c>
      <c r="AD20" s="4"/>
      <c r="AE20" s="2">
        <v>519671</v>
      </c>
      <c r="AF20" s="4"/>
      <c r="AG20" s="31">
        <v>10001062359</v>
      </c>
      <c r="AH20" s="20"/>
      <c r="AI20" s="31">
        <v>9612170978</v>
      </c>
      <c r="AJ20" s="4"/>
      <c r="AK20" s="5">
        <v>7.9000000000000008E-3</v>
      </c>
    </row>
    <row r="21" spans="1:37" ht="19.5" thickBot="1" x14ac:dyDescent="0.3">
      <c r="A21" s="2" t="s">
        <v>69</v>
      </c>
      <c r="K21" s="4"/>
      <c r="M21" s="4"/>
      <c r="O21" s="6">
        <f>SUM(O10:O20)</f>
        <v>493757</v>
      </c>
      <c r="Q21" s="32">
        <f>SUM(Q10:Q20)</f>
        <v>472938138269</v>
      </c>
      <c r="S21" s="32">
        <f>SUM(S10:S20)</f>
        <v>495236293486</v>
      </c>
      <c r="U21" s="6">
        <f>SUM(U10:U20)</f>
        <v>91296</v>
      </c>
      <c r="W21" s="32">
        <f>SUM(W10:W20)</f>
        <v>54757223820</v>
      </c>
      <c r="Y21" s="6">
        <f>SUM(Y10:Y20)</f>
        <v>0</v>
      </c>
      <c r="AA21" s="32">
        <f>SUM(AA10:AA20)</f>
        <v>0</v>
      </c>
      <c r="AC21" s="6">
        <f>SUM(AC10:AC20)</f>
        <v>585053</v>
      </c>
      <c r="AE21" s="19" t="s">
        <v>77</v>
      </c>
      <c r="AG21" s="32">
        <f>SUM(AG10:AG20)</f>
        <v>527695362089</v>
      </c>
      <c r="AI21" s="32">
        <f>SUM(AI10:AI20)</f>
        <v>544563326334</v>
      </c>
      <c r="AK21" s="7">
        <f>SUM(AK10:AK20)</f>
        <v>0.44830000000000003</v>
      </c>
    </row>
    <row r="22" spans="1:37" ht="19.5" thickTop="1" x14ac:dyDescent="0.25"/>
  </sheetData>
  <sortState ref="A10:AK13">
    <sortCondition descending="1" ref="AI10:AI13"/>
  </sortState>
  <mergeCells count="29">
    <mergeCell ref="A5:AI5"/>
    <mergeCell ref="W9"/>
    <mergeCell ref="U8:W8"/>
    <mergeCell ref="K8:K9"/>
    <mergeCell ref="M8:M9"/>
    <mergeCell ref="A7:M7"/>
    <mergeCell ref="O8:O9"/>
    <mergeCell ref="Q8:Q9"/>
    <mergeCell ref="A8:A9"/>
    <mergeCell ref="C8:C9"/>
    <mergeCell ref="E8:E9"/>
    <mergeCell ref="G8:G9"/>
    <mergeCell ref="I8:I9"/>
    <mergeCell ref="A4:AK4"/>
    <mergeCell ref="A3:AK3"/>
    <mergeCell ref="A2:AK2"/>
    <mergeCell ref="AE8:AE9"/>
    <mergeCell ref="AG8:AG9"/>
    <mergeCell ref="AI8:AI9"/>
    <mergeCell ref="AK8:AK9"/>
    <mergeCell ref="AC7:AK7"/>
    <mergeCell ref="Y9"/>
    <mergeCell ref="AA9"/>
    <mergeCell ref="Y8:AA8"/>
    <mergeCell ref="U7:AA7"/>
    <mergeCell ref="AC8:AC9"/>
    <mergeCell ref="S8:S9"/>
    <mergeCell ref="O7:S7"/>
    <mergeCell ref="U9"/>
  </mergeCells>
  <pageMargins left="0.7" right="0.7" top="0.75" bottom="0.75" header="0.3" footer="0.3"/>
  <pageSetup paperSize="9" scale="3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9"/>
  <sheetViews>
    <sheetView rightToLeft="1" view="pageBreakPreview" zoomScaleNormal="100" zoomScaleSheetLayoutView="100" workbookViewId="0">
      <selection activeCell="Y11" sqref="Y11:Y41"/>
    </sheetView>
  </sheetViews>
  <sheetFormatPr defaultColWidth="9.140625" defaultRowHeight="18.75" x14ac:dyDescent="0.25"/>
  <cols>
    <col min="1" max="1" width="32" style="2" bestFit="1" customWidth="1"/>
    <col min="2" max="2" width="1" style="2" customWidth="1"/>
    <col min="3" max="3" width="8.7109375" style="2" bestFit="1" customWidth="1"/>
    <col min="4" max="4" width="1" style="2" customWidth="1"/>
    <col min="5" max="5" width="15.7109375" style="2" bestFit="1" customWidth="1"/>
    <col min="6" max="6" width="1" style="2" customWidth="1"/>
    <col min="7" max="7" width="24.42578125" style="2" bestFit="1" customWidth="1"/>
    <col min="8" max="8" width="1" style="2" customWidth="1"/>
    <col min="9" max="9" width="16.28515625" style="2" bestFit="1" customWidth="1"/>
    <col min="10" max="10" width="1" style="2" customWidth="1"/>
    <col min="11" max="11" width="34" style="2" bestFit="1" customWidth="1"/>
    <col min="12" max="12" width="1" style="2" customWidth="1"/>
    <col min="13" max="13" width="19.7109375" style="2" bestFit="1" customWidth="1"/>
    <col min="14" max="14" width="1" style="2" customWidth="1"/>
    <col min="15" max="15" width="9.140625" style="2" customWidth="1"/>
    <col min="16" max="16384" width="9.140625" style="2"/>
  </cols>
  <sheetData>
    <row r="2" spans="1:13" ht="30" x14ac:dyDescent="0.25">
      <c r="A2" s="37" t="str">
        <f>سهام!A2</f>
        <v>صندوق سرمایه‌گذاری مشترک گنجینه الماس بیمه دی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ht="30" x14ac:dyDescent="0.25">
      <c r="A3" s="37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1:13" ht="30" x14ac:dyDescent="0.25">
      <c r="A4" s="37" t="str">
        <f>سهام!A4</f>
        <v>برای ماه منتهی به 1400/06/31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1:13" s="13" customFormat="1" ht="25.5" customHeight="1" x14ac:dyDescent="0.4">
      <c r="A5" s="50" t="s">
        <v>82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</row>
    <row r="6" spans="1:13" s="13" customFormat="1" ht="20.25" x14ac:dyDescent="0.4">
      <c r="A6" s="50" t="s">
        <v>83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</row>
    <row r="8" spans="1:13" ht="30.75" thickBot="1" x14ac:dyDescent="0.3">
      <c r="A8" s="41" t="s">
        <v>1</v>
      </c>
      <c r="C8" s="44" t="str">
        <f>سهام!Q8</f>
        <v>1400/06/31</v>
      </c>
      <c r="D8" s="44" t="s">
        <v>4</v>
      </c>
      <c r="E8" s="44" t="s">
        <v>4</v>
      </c>
      <c r="F8" s="44" t="s">
        <v>4</v>
      </c>
      <c r="G8" s="44" t="s">
        <v>4</v>
      </c>
      <c r="H8" s="44" t="s">
        <v>4</v>
      </c>
      <c r="I8" s="44" t="s">
        <v>4</v>
      </c>
      <c r="J8" s="44" t="s">
        <v>4</v>
      </c>
      <c r="K8" s="44" t="s">
        <v>4</v>
      </c>
      <c r="L8" s="44" t="s">
        <v>4</v>
      </c>
      <c r="M8" s="44" t="s">
        <v>4</v>
      </c>
    </row>
    <row r="9" spans="1:13" ht="30.75" thickBot="1" x14ac:dyDescent="0.3">
      <c r="A9" s="44" t="s">
        <v>1</v>
      </c>
      <c r="C9" s="43" t="s">
        <v>5</v>
      </c>
      <c r="D9" s="11"/>
      <c r="E9" s="43" t="s">
        <v>25</v>
      </c>
      <c r="F9" s="11"/>
      <c r="G9" s="43" t="s">
        <v>26</v>
      </c>
      <c r="H9" s="11"/>
      <c r="I9" s="43" t="s">
        <v>27</v>
      </c>
      <c r="J9" s="11"/>
      <c r="K9" s="43" t="s">
        <v>28</v>
      </c>
      <c r="L9" s="11"/>
      <c r="M9" s="43" t="s">
        <v>29</v>
      </c>
    </row>
    <row r="10" spans="1:13" ht="21" x14ac:dyDescent="0.25">
      <c r="A10" s="3"/>
      <c r="E10" s="4"/>
      <c r="G10" s="4"/>
      <c r="I10" s="5"/>
      <c r="K10" s="4"/>
    </row>
    <row r="11" spans="1:13" ht="21" x14ac:dyDescent="0.25">
      <c r="A11" s="3"/>
      <c r="E11" s="4"/>
      <c r="G11" s="4"/>
      <c r="I11" s="5"/>
      <c r="K11" s="4"/>
    </row>
    <row r="12" spans="1:13" ht="21" x14ac:dyDescent="0.25">
      <c r="A12" s="3"/>
      <c r="E12" s="4"/>
      <c r="G12" s="4"/>
      <c r="I12" s="5"/>
      <c r="K12" s="4"/>
    </row>
    <row r="13" spans="1:13" ht="21" x14ac:dyDescent="0.25">
      <c r="A13" s="3"/>
      <c r="E13" s="4"/>
      <c r="G13" s="4"/>
      <c r="I13" s="5"/>
      <c r="K13" s="4"/>
    </row>
    <row r="14" spans="1:13" ht="21" x14ac:dyDescent="0.25">
      <c r="A14" s="3"/>
      <c r="E14" s="4"/>
      <c r="G14" s="4"/>
      <c r="I14" s="5"/>
      <c r="K14" s="4"/>
    </row>
    <row r="15" spans="1:13" ht="21" x14ac:dyDescent="0.25">
      <c r="A15" s="3"/>
      <c r="E15" s="4"/>
      <c r="G15" s="4"/>
      <c r="I15" s="5"/>
      <c r="K15" s="4"/>
    </row>
    <row r="16" spans="1:13" ht="21" x14ac:dyDescent="0.25">
      <c r="A16" s="3"/>
      <c r="E16" s="4"/>
      <c r="G16" s="4"/>
      <c r="I16" s="5"/>
      <c r="K16" s="4"/>
    </row>
    <row r="17" spans="1:13" ht="21" x14ac:dyDescent="0.25">
      <c r="A17" s="3"/>
      <c r="E17" s="4"/>
      <c r="G17" s="4"/>
      <c r="I17" s="5"/>
      <c r="K17" s="4"/>
    </row>
    <row r="18" spans="1:13" ht="19.5" thickBot="1" x14ac:dyDescent="0.3">
      <c r="A18" s="2" t="s">
        <v>69</v>
      </c>
      <c r="C18"/>
      <c r="E18" s="6">
        <f>SUM(E10:E17)</f>
        <v>0</v>
      </c>
      <c r="G18" s="6">
        <f>SUM(G10:G17)</f>
        <v>0</v>
      </c>
      <c r="I18" s="7">
        <f>SUM(I10:I17)</f>
        <v>0</v>
      </c>
      <c r="K18" s="6">
        <f>SUM(K10:K17)</f>
        <v>0</v>
      </c>
      <c r="M18" s="12"/>
    </row>
    <row r="19" spans="1:13" ht="19.5" thickTop="1" x14ac:dyDescent="0.25"/>
  </sheetData>
  <mergeCells count="13">
    <mergeCell ref="A2:M2"/>
    <mergeCell ref="K9"/>
    <mergeCell ref="M9"/>
    <mergeCell ref="C8:M8"/>
    <mergeCell ref="A4:M4"/>
    <mergeCell ref="A3:M3"/>
    <mergeCell ref="A8:A9"/>
    <mergeCell ref="C9"/>
    <mergeCell ref="E9"/>
    <mergeCell ref="G9"/>
    <mergeCell ref="I9"/>
    <mergeCell ref="A5:M5"/>
    <mergeCell ref="A6:M6"/>
  </mergeCells>
  <pageMargins left="0.7" right="0.7" top="0.75" bottom="0.75" header="0.3" footer="0.3"/>
  <pageSetup paperSize="9" scale="8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E10"/>
  <sheetViews>
    <sheetView rightToLeft="1" view="pageBreakPreview" topLeftCell="C4" zoomScaleNormal="100" zoomScaleSheetLayoutView="100" workbookViewId="0">
      <selection activeCell="Y11" sqref="Y11:Y41"/>
    </sheetView>
  </sheetViews>
  <sheetFormatPr defaultColWidth="9.140625" defaultRowHeight="18.75" x14ac:dyDescent="0.45"/>
  <cols>
    <col min="1" max="1" width="53.14062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3.7109375" style="1" bestFit="1" customWidth="1"/>
    <col min="8" max="8" width="1" style="1" customWidth="1"/>
    <col min="9" max="9" width="25" style="1" bestFit="1" customWidth="1"/>
    <col min="10" max="10" width="1" style="1" customWidth="1"/>
    <col min="11" max="11" width="7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23.7109375" style="1" bestFit="1" customWidth="1"/>
    <col min="16" max="16" width="1" style="1" customWidth="1"/>
    <col min="17" max="17" width="7.7109375" style="1" bestFit="1" customWidth="1"/>
    <col min="18" max="18" width="1" style="1" customWidth="1"/>
    <col min="19" max="19" width="18.85546875" style="1" bestFit="1" customWidth="1"/>
    <col min="20" max="20" width="1" style="1" customWidth="1"/>
    <col min="21" max="21" width="7.7109375" style="1" bestFit="1" customWidth="1"/>
    <col min="22" max="22" width="1" style="1" customWidth="1"/>
    <col min="23" max="23" width="14.7109375" style="1" bestFit="1" customWidth="1"/>
    <col min="24" max="24" width="1" style="1" customWidth="1"/>
    <col min="25" max="25" width="7.7109375" style="1" bestFit="1" customWidth="1"/>
    <col min="26" max="26" width="1" style="1" customWidth="1"/>
    <col min="27" max="27" width="18.85546875" style="1" bestFit="1" customWidth="1"/>
    <col min="28" max="28" width="1" style="1" customWidth="1"/>
    <col min="29" max="29" width="23.7109375" style="1" bestFit="1" customWidth="1"/>
    <col min="30" max="30" width="1" style="1" customWidth="1"/>
    <col min="31" max="31" width="27.4257812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30" x14ac:dyDescent="0.45">
      <c r="A2" s="37" t="str">
        <f>سهام!A2</f>
        <v>صندوق سرمایه‌گذاری مشترک گنجینه الماس بیمه دی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</row>
    <row r="3" spans="1:31" ht="30" x14ac:dyDescent="0.45">
      <c r="A3" s="37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</row>
    <row r="4" spans="1:31" ht="30" x14ac:dyDescent="0.45">
      <c r="A4" s="37" t="str">
        <f>سهام!A4</f>
        <v>برای ماه منتهی به 1400/06/31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</row>
    <row r="5" spans="1:31" s="13" customFormat="1" ht="25.5" x14ac:dyDescent="0.4">
      <c r="A5" s="42" t="s">
        <v>84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</row>
    <row r="7" spans="1:31" ht="30.75" thickBot="1" x14ac:dyDescent="0.5">
      <c r="A7" s="44" t="s">
        <v>30</v>
      </c>
      <c r="B7" s="44" t="s">
        <v>30</v>
      </c>
      <c r="C7" s="44" t="s">
        <v>30</v>
      </c>
      <c r="D7" s="44" t="s">
        <v>30</v>
      </c>
      <c r="E7" s="44" t="s">
        <v>30</v>
      </c>
      <c r="F7" s="44" t="s">
        <v>30</v>
      </c>
      <c r="G7" s="44" t="s">
        <v>30</v>
      </c>
      <c r="H7" s="44" t="s">
        <v>30</v>
      </c>
      <c r="I7" s="44" t="s">
        <v>30</v>
      </c>
      <c r="K7" s="44" t="str">
        <f>سهام!C8</f>
        <v>1400/05/31</v>
      </c>
      <c r="L7" s="44" t="s">
        <v>2</v>
      </c>
      <c r="M7" s="44" t="s">
        <v>2</v>
      </c>
      <c r="N7" s="44" t="s">
        <v>2</v>
      </c>
      <c r="O7" s="44" t="s">
        <v>2</v>
      </c>
      <c r="Q7" s="44" t="s">
        <v>3</v>
      </c>
      <c r="R7" s="44" t="s">
        <v>3</v>
      </c>
      <c r="S7" s="44" t="s">
        <v>3</v>
      </c>
      <c r="T7" s="44" t="s">
        <v>3</v>
      </c>
      <c r="U7" s="44" t="s">
        <v>3</v>
      </c>
      <c r="V7" s="44" t="s">
        <v>3</v>
      </c>
      <c r="W7" s="44" t="s">
        <v>3</v>
      </c>
      <c r="Y7" s="44" t="str">
        <f>سهام!Q8</f>
        <v>1400/06/31</v>
      </c>
      <c r="Z7" s="44" t="s">
        <v>4</v>
      </c>
      <c r="AA7" s="44" t="s">
        <v>4</v>
      </c>
      <c r="AB7" s="44" t="s">
        <v>4</v>
      </c>
      <c r="AC7" s="44" t="s">
        <v>4</v>
      </c>
      <c r="AD7" s="44" t="s">
        <v>4</v>
      </c>
      <c r="AE7" s="44" t="s">
        <v>4</v>
      </c>
    </row>
    <row r="8" spans="1:31" ht="30" x14ac:dyDescent="0.45">
      <c r="A8" s="51" t="s">
        <v>31</v>
      </c>
      <c r="B8" s="9"/>
      <c r="C8" s="51" t="s">
        <v>22</v>
      </c>
      <c r="D8" s="9"/>
      <c r="E8" s="51" t="s">
        <v>23</v>
      </c>
      <c r="F8" s="9"/>
      <c r="G8" s="51" t="s">
        <v>32</v>
      </c>
      <c r="H8" s="9"/>
      <c r="I8" s="51" t="s">
        <v>20</v>
      </c>
      <c r="K8" s="51" t="s">
        <v>5</v>
      </c>
      <c r="L8" s="9"/>
      <c r="M8" s="51" t="s">
        <v>6</v>
      </c>
      <c r="N8" s="9"/>
      <c r="O8" s="51" t="s">
        <v>7</v>
      </c>
      <c r="Q8" s="51" t="s">
        <v>8</v>
      </c>
      <c r="R8" s="51" t="s">
        <v>8</v>
      </c>
      <c r="S8" s="51" t="s">
        <v>8</v>
      </c>
      <c r="T8" s="9"/>
      <c r="U8" s="51" t="s">
        <v>9</v>
      </c>
      <c r="V8" s="51" t="s">
        <v>9</v>
      </c>
      <c r="W8" s="51" t="s">
        <v>9</v>
      </c>
      <c r="Y8" s="51" t="s">
        <v>5</v>
      </c>
      <c r="Z8" s="9"/>
      <c r="AA8" s="51" t="s">
        <v>6</v>
      </c>
      <c r="AB8" s="9"/>
      <c r="AC8" s="51" t="s">
        <v>7</v>
      </c>
      <c r="AD8" s="9"/>
      <c r="AE8" s="51" t="s">
        <v>33</v>
      </c>
    </row>
    <row r="9" spans="1:31" ht="30.75" thickBot="1" x14ac:dyDescent="0.5">
      <c r="A9" s="44" t="s">
        <v>31</v>
      </c>
      <c r="B9" s="10"/>
      <c r="C9" s="44" t="s">
        <v>22</v>
      </c>
      <c r="D9" s="10"/>
      <c r="E9" s="44" t="s">
        <v>23</v>
      </c>
      <c r="F9" s="10"/>
      <c r="G9" s="44" t="s">
        <v>32</v>
      </c>
      <c r="H9" s="10"/>
      <c r="I9" s="44" t="s">
        <v>20</v>
      </c>
      <c r="K9" s="44" t="s">
        <v>5</v>
      </c>
      <c r="L9" s="10"/>
      <c r="M9" s="44" t="s">
        <v>6</v>
      </c>
      <c r="N9" s="10"/>
      <c r="O9" s="44" t="s">
        <v>7</v>
      </c>
      <c r="Q9" s="44" t="s">
        <v>5</v>
      </c>
      <c r="R9" s="10"/>
      <c r="S9" s="44" t="s">
        <v>6</v>
      </c>
      <c r="T9" s="10"/>
      <c r="U9" s="44" t="s">
        <v>5</v>
      </c>
      <c r="V9" s="10"/>
      <c r="W9" s="44" t="s">
        <v>12</v>
      </c>
      <c r="Y9" s="44" t="s">
        <v>5</v>
      </c>
      <c r="Z9" s="10"/>
      <c r="AA9" s="44" t="s">
        <v>6</v>
      </c>
      <c r="AB9" s="10"/>
      <c r="AC9" s="44" t="s">
        <v>7</v>
      </c>
      <c r="AD9" s="10"/>
      <c r="AE9" s="44" t="s">
        <v>33</v>
      </c>
    </row>
    <row r="10" spans="1:31" x14ac:dyDescent="0.45">
      <c r="A10" s="1" t="s">
        <v>201</v>
      </c>
      <c r="C10" s="1" t="s">
        <v>202</v>
      </c>
      <c r="E10" s="1">
        <v>18</v>
      </c>
      <c r="G10" s="1">
        <v>0</v>
      </c>
      <c r="I10" s="1" t="s">
        <v>203</v>
      </c>
      <c r="K10" s="1">
        <v>360000</v>
      </c>
      <c r="M10" s="36">
        <v>180000000000</v>
      </c>
      <c r="O10" s="36">
        <v>180000000000</v>
      </c>
      <c r="Q10" s="1">
        <v>0</v>
      </c>
      <c r="S10" s="1">
        <v>0</v>
      </c>
      <c r="U10" s="1">
        <v>0</v>
      </c>
      <c r="W10" s="1">
        <v>0</v>
      </c>
      <c r="Y10" s="1">
        <v>360000</v>
      </c>
      <c r="AA10" s="36">
        <v>180000000000</v>
      </c>
      <c r="AC10" s="36">
        <v>180000000000</v>
      </c>
      <c r="AE10" s="1" t="s">
        <v>256</v>
      </c>
    </row>
  </sheetData>
  <mergeCells count="26">
    <mergeCell ref="A5:AC5"/>
    <mergeCell ref="K8:K9"/>
    <mergeCell ref="M8:M9"/>
    <mergeCell ref="O8:O9"/>
    <mergeCell ref="K7:O7"/>
    <mergeCell ref="A8:A9"/>
    <mergeCell ref="C8:C9"/>
    <mergeCell ref="E8:E9"/>
    <mergeCell ref="G8:G9"/>
    <mergeCell ref="I8:I9"/>
    <mergeCell ref="A4:AE4"/>
    <mergeCell ref="A3:AE3"/>
    <mergeCell ref="A2:AE2"/>
    <mergeCell ref="Q7:W7"/>
    <mergeCell ref="Y8:Y9"/>
    <mergeCell ref="AA8:AA9"/>
    <mergeCell ref="AC8:AC9"/>
    <mergeCell ref="AE8:AE9"/>
    <mergeCell ref="Y7:AE7"/>
    <mergeCell ref="Q9"/>
    <mergeCell ref="S9"/>
    <mergeCell ref="Q8:S8"/>
    <mergeCell ref="U9"/>
    <mergeCell ref="W9"/>
    <mergeCell ref="U8:W8"/>
    <mergeCell ref="A7:I7"/>
  </mergeCells>
  <pageMargins left="0.7" right="0.7" top="0.75" bottom="0.75" header="0.3" footer="0.3"/>
  <pageSetup paperSize="9" scale="4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25"/>
  <sheetViews>
    <sheetView rightToLeft="1" view="pageBreakPreview" topLeftCell="A4" zoomScaleNormal="100" zoomScaleSheetLayoutView="100" workbookViewId="0">
      <selection activeCell="Y11" sqref="Y11:Y41"/>
    </sheetView>
  </sheetViews>
  <sheetFormatPr defaultColWidth="9.140625" defaultRowHeight="18.75" x14ac:dyDescent="0.25"/>
  <cols>
    <col min="1" max="1" width="20.28515625" style="2" customWidth="1"/>
    <col min="2" max="2" width="1" style="2" customWidth="1"/>
    <col min="3" max="3" width="23.140625" style="2" bestFit="1" customWidth="1"/>
    <col min="4" max="4" width="1" style="2" customWidth="1"/>
    <col min="5" max="5" width="14.85546875" style="2" bestFit="1" customWidth="1"/>
    <col min="6" max="6" width="1" style="2" customWidth="1"/>
    <col min="7" max="7" width="15.85546875" style="2" bestFit="1" customWidth="1"/>
    <col min="8" max="8" width="1" style="2" customWidth="1"/>
    <col min="9" max="9" width="12" style="2" bestFit="1" customWidth="1"/>
    <col min="10" max="10" width="1" style="2" customWidth="1"/>
    <col min="11" max="11" width="18.7109375" style="2" bestFit="1" customWidth="1"/>
    <col min="12" max="12" width="1" style="2" customWidth="1"/>
    <col min="13" max="13" width="18.7109375" style="2" bestFit="1" customWidth="1"/>
    <col min="14" max="14" width="1" style="2" customWidth="1"/>
    <col min="15" max="15" width="18.7109375" style="2" bestFit="1" customWidth="1"/>
    <col min="16" max="16" width="1" style="2" customWidth="1"/>
    <col min="17" max="17" width="20.28515625" style="2" bestFit="1" customWidth="1"/>
    <col min="18" max="18" width="1" style="2" customWidth="1"/>
    <col min="19" max="19" width="27.710937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1" ht="30" x14ac:dyDescent="0.25">
      <c r="A2" s="37" t="str">
        <f>سهام!A2</f>
        <v>صندوق سرمایه‌گذاری مشترک گنجینه الماس بیمه دی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pans="1:21" ht="30" x14ac:dyDescent="0.25">
      <c r="A3" s="37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</row>
    <row r="4" spans="1:21" ht="30" x14ac:dyDescent="0.25">
      <c r="A4" s="37" t="str">
        <f>سهام!A4</f>
        <v>برای ماه منتهی به 1400/06/31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</row>
    <row r="5" spans="1:21" s="13" customFormat="1" ht="25.5" x14ac:dyDescent="0.4">
      <c r="A5" s="42" t="s">
        <v>85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7" spans="1:21" ht="30.75" thickBot="1" x14ac:dyDescent="0.3">
      <c r="A7" s="41" t="s">
        <v>34</v>
      </c>
      <c r="C7" s="44" t="s">
        <v>35</v>
      </c>
      <c r="D7" s="44" t="s">
        <v>35</v>
      </c>
      <c r="E7" s="44" t="s">
        <v>35</v>
      </c>
      <c r="F7" s="44" t="s">
        <v>35</v>
      </c>
      <c r="G7" s="44" t="s">
        <v>35</v>
      </c>
      <c r="H7" s="44" t="s">
        <v>35</v>
      </c>
      <c r="I7" s="44" t="s">
        <v>35</v>
      </c>
      <c r="K7" s="44" t="str">
        <f>سهام!C8</f>
        <v>1400/05/31</v>
      </c>
      <c r="M7" s="44" t="s">
        <v>3</v>
      </c>
      <c r="N7" s="44" t="s">
        <v>3</v>
      </c>
      <c r="O7" s="44" t="s">
        <v>3</v>
      </c>
      <c r="Q7" s="44" t="str">
        <f>سهام!Q8</f>
        <v>1400/06/31</v>
      </c>
      <c r="R7" s="44" t="s">
        <v>4</v>
      </c>
      <c r="S7" s="44" t="s">
        <v>4</v>
      </c>
    </row>
    <row r="8" spans="1:21" ht="30.75" thickBot="1" x14ac:dyDescent="0.3">
      <c r="A8" s="44" t="s">
        <v>34</v>
      </c>
      <c r="C8" s="43" t="s">
        <v>36</v>
      </c>
      <c r="D8" s="11"/>
      <c r="E8" s="43" t="s">
        <v>37</v>
      </c>
      <c r="F8" s="11"/>
      <c r="G8" s="43" t="s">
        <v>38</v>
      </c>
      <c r="H8" s="11"/>
      <c r="I8" s="43" t="s">
        <v>23</v>
      </c>
      <c r="K8" s="43" t="s">
        <v>39</v>
      </c>
      <c r="M8" s="43" t="s">
        <v>40</v>
      </c>
      <c r="N8" s="11"/>
      <c r="O8" s="43" t="s">
        <v>41</v>
      </c>
      <c r="Q8" s="43" t="s">
        <v>39</v>
      </c>
      <c r="R8" s="11"/>
      <c r="S8" s="43" t="s">
        <v>33</v>
      </c>
    </row>
    <row r="9" spans="1:21" ht="21" x14ac:dyDescent="0.25">
      <c r="A9" s="26" t="s">
        <v>97</v>
      </c>
      <c r="C9" s="4" t="s">
        <v>98</v>
      </c>
      <c r="E9" s="4" t="s">
        <v>107</v>
      </c>
      <c r="G9" s="4" t="s">
        <v>99</v>
      </c>
      <c r="I9" s="20">
        <v>18</v>
      </c>
      <c r="K9" s="4">
        <v>1000000</v>
      </c>
      <c r="M9" s="4">
        <v>0</v>
      </c>
      <c r="O9" s="4">
        <v>0</v>
      </c>
      <c r="Q9" s="20">
        <v>1000000</v>
      </c>
      <c r="R9" s="26"/>
      <c r="S9" s="5">
        <v>0</v>
      </c>
    </row>
    <row r="10" spans="1:21" ht="21" x14ac:dyDescent="0.25">
      <c r="A10" s="26" t="s">
        <v>97</v>
      </c>
      <c r="C10" s="4" t="s">
        <v>100</v>
      </c>
      <c r="E10" s="4" t="s">
        <v>42</v>
      </c>
      <c r="G10" s="4" t="s">
        <v>99</v>
      </c>
      <c r="I10" s="20">
        <v>0</v>
      </c>
      <c r="K10" s="4">
        <v>883800</v>
      </c>
      <c r="M10" s="4">
        <v>21283006891</v>
      </c>
      <c r="O10" s="4">
        <v>21283500000</v>
      </c>
      <c r="Q10" s="20">
        <v>390691</v>
      </c>
      <c r="R10" s="26"/>
      <c r="S10" s="5">
        <v>0</v>
      </c>
    </row>
    <row r="11" spans="1:21" ht="21" x14ac:dyDescent="0.25">
      <c r="A11" s="26" t="s">
        <v>97</v>
      </c>
      <c r="C11" s="4" t="s">
        <v>101</v>
      </c>
      <c r="E11" s="4" t="s">
        <v>102</v>
      </c>
      <c r="G11" s="4" t="s">
        <v>99</v>
      </c>
      <c r="I11" s="20">
        <v>0</v>
      </c>
      <c r="K11" s="4">
        <v>1000</v>
      </c>
      <c r="M11" s="4">
        <v>0</v>
      </c>
      <c r="O11" s="4">
        <v>0</v>
      </c>
      <c r="Q11" s="20">
        <v>1000</v>
      </c>
      <c r="R11" s="26"/>
      <c r="S11" s="5">
        <v>0</v>
      </c>
    </row>
    <row r="12" spans="1:21" ht="21" x14ac:dyDescent="0.25">
      <c r="A12" s="26" t="s">
        <v>97</v>
      </c>
      <c r="C12" s="4" t="s">
        <v>103</v>
      </c>
      <c r="E12" s="4" t="s">
        <v>102</v>
      </c>
      <c r="G12" s="4" t="s">
        <v>104</v>
      </c>
      <c r="I12" s="20">
        <v>0</v>
      </c>
      <c r="K12" s="4">
        <v>10000</v>
      </c>
      <c r="M12" s="4">
        <v>0</v>
      </c>
      <c r="O12" s="4">
        <v>0</v>
      </c>
      <c r="Q12" s="20">
        <v>10000</v>
      </c>
      <c r="R12" s="26"/>
      <c r="S12" s="5">
        <v>0</v>
      </c>
    </row>
    <row r="13" spans="1:21" ht="21" x14ac:dyDescent="0.25">
      <c r="A13" s="26" t="s">
        <v>105</v>
      </c>
      <c r="C13" s="4" t="s">
        <v>106</v>
      </c>
      <c r="E13" s="4" t="s">
        <v>43</v>
      </c>
      <c r="G13" s="4" t="s">
        <v>104</v>
      </c>
      <c r="I13" s="20">
        <v>0</v>
      </c>
      <c r="K13" s="4">
        <v>1934740</v>
      </c>
      <c r="M13" s="4">
        <v>0</v>
      </c>
      <c r="O13" s="4">
        <v>0</v>
      </c>
      <c r="Q13" s="20">
        <v>1934740</v>
      </c>
      <c r="R13" s="26"/>
      <c r="S13" s="5">
        <v>0</v>
      </c>
    </row>
    <row r="14" spans="1:21" ht="21" x14ac:dyDescent="0.25">
      <c r="A14" s="26" t="s">
        <v>108</v>
      </c>
      <c r="C14" s="4" t="s">
        <v>109</v>
      </c>
      <c r="E14" s="4" t="s">
        <v>42</v>
      </c>
      <c r="G14" s="4" t="s">
        <v>110</v>
      </c>
      <c r="I14" s="20">
        <v>0</v>
      </c>
      <c r="K14" s="4">
        <v>9824047477</v>
      </c>
      <c r="M14" s="4">
        <v>134141016104</v>
      </c>
      <c r="O14" s="4">
        <v>134004516652</v>
      </c>
      <c r="Q14" s="20">
        <v>9960546929</v>
      </c>
      <c r="R14" s="26"/>
      <c r="S14" s="5">
        <v>8.2000000000000007E-3</v>
      </c>
    </row>
    <row r="15" spans="1:21" ht="21" x14ac:dyDescent="0.25">
      <c r="A15" s="26" t="s">
        <v>126</v>
      </c>
      <c r="C15" s="4" t="s">
        <v>127</v>
      </c>
      <c r="E15" s="4" t="s">
        <v>42</v>
      </c>
      <c r="G15" s="4" t="s">
        <v>128</v>
      </c>
      <c r="I15" s="20">
        <v>0</v>
      </c>
      <c r="K15" s="4">
        <v>8820698</v>
      </c>
      <c r="M15" s="4">
        <v>2497061165</v>
      </c>
      <c r="O15" s="4">
        <v>2505670000</v>
      </c>
      <c r="Q15" s="20">
        <v>211863</v>
      </c>
      <c r="R15" s="26"/>
      <c r="S15" s="5">
        <v>0</v>
      </c>
    </row>
    <row r="16" spans="1:21" ht="21" x14ac:dyDescent="0.25">
      <c r="A16" s="26" t="s">
        <v>126</v>
      </c>
      <c r="C16" s="4" t="s">
        <v>129</v>
      </c>
      <c r="E16" s="4" t="s">
        <v>107</v>
      </c>
      <c r="G16" s="4" t="s">
        <v>130</v>
      </c>
      <c r="I16" s="20">
        <v>20</v>
      </c>
      <c r="K16" s="4">
        <v>120000000000</v>
      </c>
      <c r="M16" s="4">
        <v>0</v>
      </c>
      <c r="O16" s="4">
        <v>0</v>
      </c>
      <c r="Q16" s="20">
        <v>120000000000</v>
      </c>
      <c r="R16" s="26"/>
      <c r="S16" s="5">
        <v>9.8799999999999999E-2</v>
      </c>
    </row>
    <row r="17" spans="1:19" ht="21" x14ac:dyDescent="0.25">
      <c r="A17" s="26" t="s">
        <v>204</v>
      </c>
      <c r="C17" s="4" t="s">
        <v>138</v>
      </c>
      <c r="E17" s="4" t="s">
        <v>42</v>
      </c>
      <c r="G17" s="4" t="s">
        <v>139</v>
      </c>
      <c r="I17" s="20">
        <v>0</v>
      </c>
      <c r="K17" s="4">
        <v>860361414</v>
      </c>
      <c r="M17" s="4">
        <v>29496725410</v>
      </c>
      <c r="O17" s="4">
        <v>30356834701</v>
      </c>
      <c r="Q17" s="20">
        <v>252123</v>
      </c>
      <c r="R17" s="26"/>
      <c r="S17" s="5">
        <v>0</v>
      </c>
    </row>
    <row r="18" spans="1:19" ht="21" x14ac:dyDescent="0.25">
      <c r="A18" s="26" t="s">
        <v>205</v>
      </c>
      <c r="C18" s="4" t="s">
        <v>152</v>
      </c>
      <c r="E18" s="4" t="s">
        <v>107</v>
      </c>
      <c r="G18" s="4" t="s">
        <v>153</v>
      </c>
      <c r="I18" s="20">
        <v>20</v>
      </c>
      <c r="K18" s="4">
        <v>29320000000</v>
      </c>
      <c r="M18" s="4">
        <v>0</v>
      </c>
      <c r="O18" s="4">
        <v>29320000000</v>
      </c>
      <c r="Q18" s="20">
        <v>0</v>
      </c>
      <c r="R18" s="26"/>
      <c r="S18" s="5">
        <v>0</v>
      </c>
    </row>
    <row r="19" spans="1:19" ht="21" x14ac:dyDescent="0.25">
      <c r="A19" s="26" t="s">
        <v>165</v>
      </c>
      <c r="C19" s="4" t="s">
        <v>172</v>
      </c>
      <c r="E19" s="4" t="s">
        <v>42</v>
      </c>
      <c r="G19" s="4" t="s">
        <v>167</v>
      </c>
      <c r="I19" s="20">
        <v>0</v>
      </c>
      <c r="K19" s="4">
        <v>1359506810</v>
      </c>
      <c r="M19" s="4">
        <v>31344128209</v>
      </c>
      <c r="O19" s="4">
        <v>32703346434</v>
      </c>
      <c r="Q19" s="20">
        <v>288585</v>
      </c>
      <c r="R19" s="26"/>
      <c r="S19" s="5">
        <v>0</v>
      </c>
    </row>
    <row r="20" spans="1:19" ht="21" x14ac:dyDescent="0.25">
      <c r="A20" s="26" t="s">
        <v>165</v>
      </c>
      <c r="C20" s="4" t="s">
        <v>166</v>
      </c>
      <c r="E20" s="4" t="s">
        <v>107</v>
      </c>
      <c r="G20" s="4" t="s">
        <v>167</v>
      </c>
      <c r="I20" s="20">
        <v>20</v>
      </c>
      <c r="K20" s="4">
        <v>80000000000</v>
      </c>
      <c r="M20" s="4">
        <v>0</v>
      </c>
      <c r="O20" s="4">
        <v>30000000000</v>
      </c>
      <c r="Q20" s="20">
        <v>50000000000</v>
      </c>
      <c r="R20" s="26"/>
      <c r="S20" s="5">
        <v>4.1200000000000001E-2</v>
      </c>
    </row>
    <row r="21" spans="1:19" ht="21" x14ac:dyDescent="0.25">
      <c r="A21" s="26" t="s">
        <v>206</v>
      </c>
      <c r="C21" s="4" t="s">
        <v>207</v>
      </c>
      <c r="E21" s="4" t="s">
        <v>107</v>
      </c>
      <c r="G21" s="4" t="s">
        <v>208</v>
      </c>
      <c r="I21" s="20">
        <v>18</v>
      </c>
      <c r="K21" s="4">
        <v>30000000000</v>
      </c>
      <c r="M21" s="4">
        <v>0</v>
      </c>
      <c r="O21" s="4">
        <v>0</v>
      </c>
      <c r="Q21" s="20">
        <v>30000000000</v>
      </c>
      <c r="R21" s="26"/>
      <c r="S21" s="5">
        <v>2.47E-2</v>
      </c>
    </row>
    <row r="22" spans="1:19" ht="21" x14ac:dyDescent="0.25">
      <c r="A22" s="26" t="s">
        <v>209</v>
      </c>
      <c r="C22" s="4" t="s">
        <v>210</v>
      </c>
      <c r="E22" s="4" t="s">
        <v>42</v>
      </c>
      <c r="G22" s="4" t="s">
        <v>211</v>
      </c>
      <c r="I22" s="20">
        <v>0</v>
      </c>
      <c r="K22" s="4">
        <v>3452666300</v>
      </c>
      <c r="M22" s="4">
        <v>3057534244</v>
      </c>
      <c r="O22" s="4">
        <v>3452250000</v>
      </c>
      <c r="Q22" s="20">
        <v>3057950544</v>
      </c>
      <c r="R22" s="26"/>
      <c r="S22" s="5">
        <v>2.5000000000000001E-3</v>
      </c>
    </row>
    <row r="23" spans="1:19" ht="21" x14ac:dyDescent="0.25">
      <c r="A23" s="26" t="s">
        <v>212</v>
      </c>
      <c r="C23" s="4" t="s">
        <v>213</v>
      </c>
      <c r="E23" s="4" t="s">
        <v>43</v>
      </c>
      <c r="G23" s="4" t="s">
        <v>214</v>
      </c>
      <c r="I23" s="20">
        <v>0</v>
      </c>
      <c r="K23" s="4">
        <v>200000</v>
      </c>
      <c r="M23" s="4">
        <v>0</v>
      </c>
      <c r="O23" s="4">
        <v>80000</v>
      </c>
      <c r="Q23" s="20">
        <v>120000</v>
      </c>
      <c r="R23" s="26"/>
      <c r="S23" s="5">
        <v>0</v>
      </c>
    </row>
    <row r="24" spans="1:19" ht="19.5" thickBot="1" x14ac:dyDescent="0.3">
      <c r="A24" s="2" t="s">
        <v>69</v>
      </c>
      <c r="K24" s="6">
        <f>SUM(K9:K23)</f>
        <v>274829432239</v>
      </c>
      <c r="M24" s="6">
        <f>SUM(M9:M23)</f>
        <v>221819472023</v>
      </c>
      <c r="O24" s="6">
        <f>SUM(O9:O23)</f>
        <v>283626197787</v>
      </c>
      <c r="Q24" s="6">
        <f>SUM(Q9:Q23)</f>
        <v>213022706475</v>
      </c>
      <c r="S24" s="7">
        <f>SUM(S9:S23)</f>
        <v>0.1754</v>
      </c>
    </row>
    <row r="25" spans="1:19" ht="19.5" thickTop="1" x14ac:dyDescent="0.25"/>
  </sheetData>
  <mergeCells count="18">
    <mergeCell ref="E8"/>
    <mergeCell ref="G8"/>
    <mergeCell ref="I8"/>
    <mergeCell ref="C7:I7"/>
    <mergeCell ref="A5:U5"/>
    <mergeCell ref="A2:S2"/>
    <mergeCell ref="Q8"/>
    <mergeCell ref="S8"/>
    <mergeCell ref="Q7:S7"/>
    <mergeCell ref="A4:S4"/>
    <mergeCell ref="A3:S3"/>
    <mergeCell ref="K8"/>
    <mergeCell ref="K7"/>
    <mergeCell ref="M8"/>
    <mergeCell ref="O8"/>
    <mergeCell ref="M7:O7"/>
    <mergeCell ref="A7:A8"/>
    <mergeCell ref="C8"/>
  </mergeCells>
  <pageMargins left="0.7" right="0.7" top="0.75" bottom="0.75" header="0.3" footer="0.3"/>
  <pageSetup paperSize="9"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26"/>
  <sheetViews>
    <sheetView rightToLeft="1" view="pageBreakPreview" topLeftCell="A6" zoomScaleNormal="100" zoomScaleSheetLayoutView="100" workbookViewId="0">
      <selection activeCell="Y11" sqref="Y11:Y41"/>
    </sheetView>
  </sheetViews>
  <sheetFormatPr defaultColWidth="9.140625" defaultRowHeight="18.75" x14ac:dyDescent="0.25"/>
  <cols>
    <col min="1" max="1" width="33.42578125" style="2" bestFit="1" customWidth="1"/>
    <col min="2" max="2" width="1" style="2" customWidth="1"/>
    <col min="3" max="3" width="20.85546875" style="2" bestFit="1" customWidth="1"/>
    <col min="4" max="4" width="1" style="2" customWidth="1"/>
    <col min="5" max="5" width="19.42578125" style="2" bestFit="1" customWidth="1"/>
    <col min="6" max="6" width="1" style="2" customWidth="1"/>
    <col min="7" max="7" width="11.5703125" style="2" bestFit="1" customWidth="1"/>
    <col min="8" max="8" width="1" style="2" customWidth="1"/>
    <col min="9" max="9" width="19" style="20" bestFit="1" customWidth="1"/>
    <col min="10" max="10" width="1" style="2" customWidth="1"/>
    <col min="11" max="11" width="15.85546875" style="20" bestFit="1" customWidth="1"/>
    <col min="12" max="12" width="1" style="2" customWidth="1"/>
    <col min="13" max="13" width="19.140625" style="20" bestFit="1" customWidth="1"/>
    <col min="14" max="14" width="1" style="2" customWidth="1"/>
    <col min="15" max="15" width="20.28515625" style="20" bestFit="1" customWidth="1"/>
    <col min="16" max="16" width="1" style="2" customWidth="1"/>
    <col min="17" max="17" width="15.85546875" style="2" bestFit="1" customWidth="1"/>
    <col min="18" max="18" width="1" style="2" customWidth="1"/>
    <col min="19" max="19" width="18.28515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30" x14ac:dyDescent="0.25">
      <c r="A2" s="37" t="str">
        <f>سهام!A2</f>
        <v>صندوق سرمایه‌گذاری مشترک گنجینه الماس بیمه دی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pans="1:19" ht="30" x14ac:dyDescent="0.25">
      <c r="A3" s="37" t="s">
        <v>44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</row>
    <row r="4" spans="1:19" ht="30" x14ac:dyDescent="0.25">
      <c r="A4" s="37" t="str">
        <f>سهام!A4</f>
        <v>برای ماه منتهی به 1400/06/31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</row>
    <row r="5" spans="1:19" customFormat="1" ht="25.5" x14ac:dyDescent="0.25">
      <c r="A5" s="42" t="s">
        <v>86</v>
      </c>
      <c r="B5" s="42"/>
      <c r="C5" s="42"/>
      <c r="D5" s="42"/>
      <c r="E5" s="42"/>
      <c r="F5" s="42"/>
      <c r="G5" s="42"/>
      <c r="H5" s="42"/>
      <c r="I5" s="23"/>
      <c r="K5" s="21"/>
      <c r="M5" s="21"/>
      <c r="O5" s="21"/>
    </row>
    <row r="7" spans="1:19" ht="30.75" thickBot="1" x14ac:dyDescent="0.3">
      <c r="A7" s="44" t="s">
        <v>45</v>
      </c>
      <c r="B7" s="44" t="s">
        <v>45</v>
      </c>
      <c r="C7" s="44" t="s">
        <v>45</v>
      </c>
      <c r="D7" s="44" t="s">
        <v>45</v>
      </c>
      <c r="E7" s="44" t="s">
        <v>45</v>
      </c>
      <c r="F7" s="44" t="s">
        <v>45</v>
      </c>
      <c r="G7" s="44" t="s">
        <v>45</v>
      </c>
      <c r="I7" s="44" t="s">
        <v>46</v>
      </c>
      <c r="J7" s="44" t="s">
        <v>46</v>
      </c>
      <c r="K7" s="44" t="s">
        <v>46</v>
      </c>
      <c r="L7" s="44" t="s">
        <v>46</v>
      </c>
      <c r="M7" s="44" t="s">
        <v>46</v>
      </c>
      <c r="O7" s="44" t="s">
        <v>47</v>
      </c>
      <c r="P7" s="44" t="s">
        <v>47</v>
      </c>
      <c r="Q7" s="44" t="s">
        <v>47</v>
      </c>
      <c r="R7" s="44" t="s">
        <v>47</v>
      </c>
      <c r="S7" s="44" t="s">
        <v>47</v>
      </c>
    </row>
    <row r="8" spans="1:19" ht="30.75" thickBot="1" x14ac:dyDescent="0.3">
      <c r="A8" s="43" t="s">
        <v>48</v>
      </c>
      <c r="B8" s="11"/>
      <c r="C8" s="43" t="s">
        <v>49</v>
      </c>
      <c r="D8" s="11"/>
      <c r="E8" s="43" t="s">
        <v>22</v>
      </c>
      <c r="F8" s="11"/>
      <c r="G8" s="43" t="s">
        <v>23</v>
      </c>
      <c r="I8" s="52" t="s">
        <v>50</v>
      </c>
      <c r="J8" s="11"/>
      <c r="K8" s="52" t="s">
        <v>51</v>
      </c>
      <c r="L8" s="11"/>
      <c r="M8" s="52" t="s">
        <v>52</v>
      </c>
      <c r="O8" s="52" t="s">
        <v>50</v>
      </c>
      <c r="P8" s="11"/>
      <c r="Q8" s="43" t="s">
        <v>51</v>
      </c>
      <c r="R8" s="11"/>
      <c r="S8" s="43" t="s">
        <v>52</v>
      </c>
    </row>
    <row r="9" spans="1:19" ht="21" x14ac:dyDescent="0.25">
      <c r="A9" s="26" t="s">
        <v>114</v>
      </c>
      <c r="C9" s="4" t="s">
        <v>53</v>
      </c>
      <c r="E9" s="4" t="s">
        <v>113</v>
      </c>
      <c r="G9" s="4">
        <v>19</v>
      </c>
      <c r="I9" s="20">
        <v>0</v>
      </c>
      <c r="K9" s="4" t="s">
        <v>53</v>
      </c>
      <c r="M9" s="4">
        <v>0</v>
      </c>
      <c r="O9" s="4">
        <v>1142845210</v>
      </c>
      <c r="Q9" s="20" t="s">
        <v>53</v>
      </c>
      <c r="R9" s="26"/>
      <c r="S9" s="2">
        <v>1142845210</v>
      </c>
    </row>
    <row r="10" spans="1:19" ht="21" x14ac:dyDescent="0.25">
      <c r="A10" s="26" t="s">
        <v>168</v>
      </c>
      <c r="C10" s="4" t="s">
        <v>53</v>
      </c>
      <c r="E10" s="4" t="s">
        <v>169</v>
      </c>
      <c r="G10" s="4">
        <v>17</v>
      </c>
      <c r="I10" s="20">
        <v>0</v>
      </c>
      <c r="K10" s="4" t="s">
        <v>53</v>
      </c>
      <c r="M10" s="4">
        <v>0</v>
      </c>
      <c r="O10" s="4">
        <v>280250</v>
      </c>
      <c r="Q10" s="20" t="s">
        <v>53</v>
      </c>
      <c r="R10" s="26"/>
      <c r="S10" s="2">
        <v>280250</v>
      </c>
    </row>
    <row r="11" spans="1:19" ht="21" x14ac:dyDescent="0.25">
      <c r="A11" s="26" t="s">
        <v>135</v>
      </c>
      <c r="C11" s="4" t="s">
        <v>53</v>
      </c>
      <c r="E11" s="4" t="s">
        <v>136</v>
      </c>
      <c r="G11" s="4">
        <v>17</v>
      </c>
      <c r="I11" s="20">
        <v>2213583470</v>
      </c>
      <c r="K11" s="4" t="s">
        <v>53</v>
      </c>
      <c r="M11" s="4">
        <v>2213583470</v>
      </c>
      <c r="O11" s="4">
        <v>13558860183</v>
      </c>
      <c r="Q11" s="20" t="s">
        <v>53</v>
      </c>
      <c r="R11" s="26"/>
      <c r="S11" s="2">
        <v>13558860183</v>
      </c>
    </row>
    <row r="12" spans="1:19" ht="21" x14ac:dyDescent="0.25">
      <c r="A12" s="26" t="s">
        <v>170</v>
      </c>
      <c r="C12" s="4" t="s">
        <v>53</v>
      </c>
      <c r="E12" s="4" t="s">
        <v>171</v>
      </c>
      <c r="G12" s="4">
        <v>15</v>
      </c>
      <c r="I12" s="20">
        <v>0</v>
      </c>
      <c r="K12" s="4" t="s">
        <v>53</v>
      </c>
      <c r="M12" s="4">
        <v>0</v>
      </c>
      <c r="O12" s="4">
        <v>37994844</v>
      </c>
      <c r="Q12" s="20" t="s">
        <v>53</v>
      </c>
      <c r="R12" s="26"/>
      <c r="S12" s="2">
        <v>37994844</v>
      </c>
    </row>
    <row r="13" spans="1:19" ht="21" x14ac:dyDescent="0.25">
      <c r="A13" s="26" t="s">
        <v>148</v>
      </c>
      <c r="C13" s="4" t="s">
        <v>53</v>
      </c>
      <c r="E13" s="4" t="s">
        <v>116</v>
      </c>
      <c r="G13" s="4">
        <v>18</v>
      </c>
      <c r="I13" s="20">
        <v>2121340520</v>
      </c>
      <c r="K13" s="4" t="s">
        <v>53</v>
      </c>
      <c r="M13" s="4">
        <v>2121340520</v>
      </c>
      <c r="O13" s="4">
        <v>12110812633</v>
      </c>
      <c r="Q13" s="20" t="s">
        <v>53</v>
      </c>
      <c r="R13" s="26"/>
      <c r="S13" s="2">
        <v>12110812633</v>
      </c>
    </row>
    <row r="14" spans="1:19" ht="21" x14ac:dyDescent="0.25">
      <c r="A14" s="26" t="s">
        <v>123</v>
      </c>
      <c r="C14" s="4" t="s">
        <v>53</v>
      </c>
      <c r="E14" s="4" t="s">
        <v>125</v>
      </c>
      <c r="G14" s="4">
        <v>18</v>
      </c>
      <c r="I14" s="20">
        <v>3004475888</v>
      </c>
      <c r="K14" s="4" t="s">
        <v>53</v>
      </c>
      <c r="M14" s="4">
        <v>3004475888</v>
      </c>
      <c r="O14" s="4">
        <v>19867713345</v>
      </c>
      <c r="Q14" s="20" t="s">
        <v>53</v>
      </c>
      <c r="R14" s="26"/>
      <c r="S14" s="2">
        <v>19867713345</v>
      </c>
    </row>
    <row r="15" spans="1:19" ht="21" x14ac:dyDescent="0.25">
      <c r="A15" s="26" t="s">
        <v>97</v>
      </c>
      <c r="C15" s="4">
        <v>19</v>
      </c>
      <c r="E15" s="4" t="s">
        <v>53</v>
      </c>
      <c r="G15" s="4">
        <v>18</v>
      </c>
      <c r="I15" s="20">
        <v>15287</v>
      </c>
      <c r="K15" s="4">
        <v>0</v>
      </c>
      <c r="M15" s="4">
        <v>15287</v>
      </c>
      <c r="O15" s="4">
        <v>444504566</v>
      </c>
      <c r="Q15" s="20">
        <v>55</v>
      </c>
      <c r="R15" s="26"/>
      <c r="S15" s="2">
        <v>444504511</v>
      </c>
    </row>
    <row r="16" spans="1:19" ht="21" x14ac:dyDescent="0.25">
      <c r="A16" s="26" t="s">
        <v>97</v>
      </c>
      <c r="C16" s="4">
        <v>30</v>
      </c>
      <c r="E16" s="4" t="s">
        <v>53</v>
      </c>
      <c r="G16" s="4">
        <v>0</v>
      </c>
      <c r="I16" s="20">
        <v>7506</v>
      </c>
      <c r="K16" s="4">
        <v>0</v>
      </c>
      <c r="M16" s="4">
        <v>7506</v>
      </c>
      <c r="O16" s="4">
        <v>105334</v>
      </c>
      <c r="Q16" s="20">
        <v>0</v>
      </c>
      <c r="R16" s="26"/>
      <c r="S16" s="2">
        <v>105334</v>
      </c>
    </row>
    <row r="17" spans="1:19" ht="21" x14ac:dyDescent="0.25">
      <c r="A17" s="26" t="s">
        <v>126</v>
      </c>
      <c r="C17" s="4">
        <v>15</v>
      </c>
      <c r="E17" s="4" t="s">
        <v>53</v>
      </c>
      <c r="G17" s="4">
        <v>0</v>
      </c>
      <c r="I17" s="20">
        <v>74864</v>
      </c>
      <c r="K17" s="4">
        <v>0</v>
      </c>
      <c r="M17" s="4">
        <v>74864</v>
      </c>
      <c r="O17" s="4">
        <v>615342</v>
      </c>
      <c r="Q17" s="20">
        <v>0</v>
      </c>
      <c r="R17" s="26"/>
      <c r="S17" s="2">
        <v>615342</v>
      </c>
    </row>
    <row r="18" spans="1:19" ht="21" x14ac:dyDescent="0.25">
      <c r="A18" s="26" t="s">
        <v>126</v>
      </c>
      <c r="C18" s="4">
        <v>17</v>
      </c>
      <c r="E18" s="4" t="s">
        <v>53</v>
      </c>
      <c r="G18" s="4">
        <v>20</v>
      </c>
      <c r="I18" s="20">
        <v>2038356164</v>
      </c>
      <c r="K18" s="4">
        <v>0</v>
      </c>
      <c r="M18" s="4">
        <v>2038356164</v>
      </c>
      <c r="O18" s="4">
        <v>12232652140</v>
      </c>
      <c r="Q18" s="20">
        <v>9102673</v>
      </c>
      <c r="R18" s="26"/>
      <c r="S18" s="2">
        <v>12223549467</v>
      </c>
    </row>
    <row r="19" spans="1:19" ht="21" x14ac:dyDescent="0.25">
      <c r="A19" s="26" t="s">
        <v>108</v>
      </c>
      <c r="C19" s="4">
        <v>18</v>
      </c>
      <c r="E19" s="4" t="s">
        <v>53</v>
      </c>
      <c r="G19" s="4">
        <v>0</v>
      </c>
      <c r="I19" s="20">
        <v>0</v>
      </c>
      <c r="K19" s="4">
        <v>0</v>
      </c>
      <c r="M19" s="4">
        <v>0</v>
      </c>
      <c r="O19" s="4">
        <v>10852818331</v>
      </c>
      <c r="Q19" s="20">
        <v>0</v>
      </c>
      <c r="R19" s="26"/>
      <c r="S19" s="2">
        <v>10852818331</v>
      </c>
    </row>
    <row r="20" spans="1:19" ht="21" x14ac:dyDescent="0.25">
      <c r="A20" s="26" t="s">
        <v>204</v>
      </c>
      <c r="C20" s="4">
        <v>17</v>
      </c>
      <c r="E20" s="4" t="s">
        <v>53</v>
      </c>
      <c r="G20" s="4">
        <v>0</v>
      </c>
      <c r="I20" s="20">
        <v>2123</v>
      </c>
      <c r="K20" s="4">
        <v>0</v>
      </c>
      <c r="M20" s="4">
        <v>2123</v>
      </c>
      <c r="O20" s="4">
        <v>2096425</v>
      </c>
      <c r="Q20" s="20">
        <v>0</v>
      </c>
      <c r="R20" s="26"/>
      <c r="S20" s="2">
        <v>2096425</v>
      </c>
    </row>
    <row r="21" spans="1:19" ht="21" x14ac:dyDescent="0.25">
      <c r="A21" s="26" t="s">
        <v>205</v>
      </c>
      <c r="C21" s="4">
        <v>23</v>
      </c>
      <c r="E21" s="4" t="s">
        <v>53</v>
      </c>
      <c r="G21" s="4">
        <v>20</v>
      </c>
      <c r="I21" s="20">
        <v>-6597257</v>
      </c>
      <c r="K21" s="4">
        <v>-2281587</v>
      </c>
      <c r="M21" s="4">
        <v>-4315670</v>
      </c>
      <c r="O21" s="4">
        <v>4215923635</v>
      </c>
      <c r="Q21" s="20">
        <v>0</v>
      </c>
      <c r="R21" s="26"/>
      <c r="S21" s="2">
        <v>4215923635</v>
      </c>
    </row>
    <row r="22" spans="1:19" ht="21" x14ac:dyDescent="0.25">
      <c r="A22" s="26" t="s">
        <v>165</v>
      </c>
      <c r="C22" s="4">
        <v>24</v>
      </c>
      <c r="E22" s="4" t="s">
        <v>53</v>
      </c>
      <c r="G22" s="4">
        <v>0</v>
      </c>
      <c r="I22" s="20">
        <v>2181</v>
      </c>
      <c r="K22" s="4">
        <v>0</v>
      </c>
      <c r="M22" s="4">
        <v>2181</v>
      </c>
      <c r="O22" s="4">
        <v>11792555</v>
      </c>
      <c r="Q22" s="20">
        <v>0</v>
      </c>
      <c r="R22" s="26"/>
      <c r="S22" s="2">
        <v>11792555</v>
      </c>
    </row>
    <row r="23" spans="1:19" ht="21" x14ac:dyDescent="0.25">
      <c r="A23" s="26" t="s">
        <v>165</v>
      </c>
      <c r="C23" s="4">
        <v>24</v>
      </c>
      <c r="E23" s="4" t="s">
        <v>53</v>
      </c>
      <c r="G23" s="4">
        <v>20</v>
      </c>
      <c r="I23" s="20">
        <v>2340997250</v>
      </c>
      <c r="K23" s="4">
        <v>-1770897</v>
      </c>
      <c r="M23" s="4">
        <v>2342768147</v>
      </c>
      <c r="O23" s="4">
        <v>8171134230</v>
      </c>
      <c r="Q23" s="20">
        <v>3349975</v>
      </c>
      <c r="R23" s="26"/>
      <c r="S23" s="2">
        <v>8167784255</v>
      </c>
    </row>
    <row r="24" spans="1:19" ht="21" x14ac:dyDescent="0.25">
      <c r="A24" s="26" t="s">
        <v>206</v>
      </c>
      <c r="C24" s="4">
        <v>5</v>
      </c>
      <c r="E24" s="4" t="s">
        <v>53</v>
      </c>
      <c r="G24" s="4">
        <v>18</v>
      </c>
      <c r="I24" s="20">
        <v>458630137</v>
      </c>
      <c r="K24" s="4">
        <v>0</v>
      </c>
      <c r="M24" s="4">
        <v>458630137</v>
      </c>
      <c r="O24" s="4">
        <v>1316712314</v>
      </c>
      <c r="Q24" s="20">
        <v>982528</v>
      </c>
      <c r="R24" s="26"/>
      <c r="S24" s="2">
        <v>1315729786</v>
      </c>
    </row>
    <row r="25" spans="1:19" ht="19.5" thickBot="1" x14ac:dyDescent="0.3">
      <c r="A25" s="2" t="s">
        <v>69</v>
      </c>
      <c r="I25" s="22">
        <f>SUM(I9:I24)</f>
        <v>12170888133</v>
      </c>
      <c r="K25" s="22">
        <f>SUM(K9:K24)</f>
        <v>-4052484</v>
      </c>
      <c r="M25" s="22">
        <f>SUM(M9:M24)</f>
        <v>12174940617</v>
      </c>
      <c r="O25" s="22">
        <f>SUM(O9:O24)</f>
        <v>83966861337</v>
      </c>
      <c r="Q25" s="22">
        <f>SUM(Q9:Q24)</f>
        <v>13435231</v>
      </c>
      <c r="S25" s="6">
        <f>SUM(S9:S24)</f>
        <v>83953426106</v>
      </c>
    </row>
    <row r="26" spans="1:19" ht="19.5" thickTop="1" x14ac:dyDescent="0.25"/>
  </sheetData>
  <sortState ref="A9:S36">
    <sortCondition descending="1" ref="S9:S36"/>
  </sortState>
  <mergeCells count="17">
    <mergeCell ref="G8"/>
    <mergeCell ref="A7:G7"/>
    <mergeCell ref="A5:H5"/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8"/>
    <mergeCell ref="C8"/>
    <mergeCell ref="E8"/>
  </mergeCells>
  <pageMargins left="0.7" right="0.7" top="0.75" bottom="0.75" header="0.3" footer="0.3"/>
  <pageSetup paperSize="9" scale="6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25"/>
  <sheetViews>
    <sheetView rightToLeft="1" view="pageBreakPreview" topLeftCell="A7" zoomScaleNormal="100" zoomScaleSheetLayoutView="100" workbookViewId="0">
      <selection activeCell="Y11" sqref="Y11:Y41"/>
    </sheetView>
  </sheetViews>
  <sheetFormatPr defaultColWidth="9.140625" defaultRowHeight="18.75" x14ac:dyDescent="0.25"/>
  <cols>
    <col min="1" max="1" width="26.140625" style="2" bestFit="1" customWidth="1"/>
    <col min="2" max="2" width="1" style="2" customWidth="1"/>
    <col min="3" max="3" width="15.42578125" style="2" bestFit="1" customWidth="1"/>
    <col min="4" max="4" width="1" style="2" customWidth="1"/>
    <col min="5" max="5" width="41" style="2" bestFit="1" customWidth="1"/>
    <col min="6" max="6" width="1" style="2" customWidth="1"/>
    <col min="7" max="7" width="27.85546875" style="2" bestFit="1" customWidth="1"/>
    <col min="8" max="8" width="1" style="2" customWidth="1"/>
    <col min="9" max="9" width="27.7109375" style="2" bestFit="1" customWidth="1"/>
    <col min="10" max="10" width="1" style="2" customWidth="1"/>
    <col min="11" max="11" width="15.85546875" style="2" bestFit="1" customWidth="1"/>
    <col min="12" max="12" width="1" style="2" customWidth="1"/>
    <col min="13" max="13" width="29.140625" style="2" bestFit="1" customWidth="1"/>
    <col min="14" max="14" width="1" style="2" customWidth="1"/>
    <col min="15" max="15" width="27.7109375" style="2" bestFit="1" customWidth="1"/>
    <col min="16" max="16" width="1" style="2" customWidth="1"/>
    <col min="17" max="17" width="15.85546875" style="20" bestFit="1" customWidth="1"/>
    <col min="18" max="18" width="1" style="2" customWidth="1"/>
    <col min="19" max="19" width="29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2" ht="30" x14ac:dyDescent="0.25">
      <c r="A2" s="37" t="str">
        <f>سهام!A2</f>
        <v>صندوق سرمایه‌گذاری مشترک گنجینه الماس بیمه دی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pans="1:22" ht="30" x14ac:dyDescent="0.25">
      <c r="A3" s="37" t="s">
        <v>44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</row>
    <row r="4" spans="1:22" ht="30" x14ac:dyDescent="0.25">
      <c r="A4" s="37" t="str">
        <f>سهام!A4</f>
        <v>برای ماه منتهی به 1400/06/31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</row>
    <row r="5" spans="1:22" s="16" customFormat="1" ht="25.5" x14ac:dyDescent="0.2">
      <c r="A5" s="42" t="s">
        <v>64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</row>
    <row r="7" spans="1:22" ht="30.75" thickBot="1" x14ac:dyDescent="0.3">
      <c r="A7" s="41" t="s">
        <v>1</v>
      </c>
      <c r="C7" s="44" t="s">
        <v>54</v>
      </c>
      <c r="D7" s="44" t="s">
        <v>54</v>
      </c>
      <c r="E7" s="44" t="s">
        <v>54</v>
      </c>
      <c r="F7" s="44" t="s">
        <v>54</v>
      </c>
      <c r="G7" s="44" t="s">
        <v>54</v>
      </c>
      <c r="I7" s="44" t="s">
        <v>46</v>
      </c>
      <c r="J7" s="44" t="s">
        <v>46</v>
      </c>
      <c r="K7" s="44" t="s">
        <v>46</v>
      </c>
      <c r="L7" s="44" t="s">
        <v>46</v>
      </c>
      <c r="M7" s="44" t="s">
        <v>46</v>
      </c>
      <c r="O7" s="44" t="s">
        <v>47</v>
      </c>
      <c r="P7" s="44" t="s">
        <v>47</v>
      </c>
      <c r="Q7" s="44" t="s">
        <v>47</v>
      </c>
      <c r="R7" s="44" t="s">
        <v>47</v>
      </c>
      <c r="S7" s="44" t="s">
        <v>47</v>
      </c>
    </row>
    <row r="8" spans="1:22" ht="30.75" thickBot="1" x14ac:dyDescent="0.3">
      <c r="A8" s="44" t="s">
        <v>1</v>
      </c>
      <c r="C8" s="43" t="s">
        <v>55</v>
      </c>
      <c r="D8" s="11"/>
      <c r="E8" s="43" t="s">
        <v>56</v>
      </c>
      <c r="F8" s="11"/>
      <c r="G8" s="43" t="s">
        <v>57</v>
      </c>
      <c r="I8" s="43" t="s">
        <v>58</v>
      </c>
      <c r="J8" s="11"/>
      <c r="K8" s="43" t="s">
        <v>51</v>
      </c>
      <c r="L8" s="11"/>
      <c r="M8" s="43" t="s">
        <v>59</v>
      </c>
      <c r="O8" s="43" t="s">
        <v>58</v>
      </c>
      <c r="P8" s="11"/>
      <c r="Q8" s="52" t="s">
        <v>51</v>
      </c>
      <c r="R8" s="11"/>
      <c r="S8" s="43" t="s">
        <v>59</v>
      </c>
    </row>
    <row r="9" spans="1:22" ht="21" x14ac:dyDescent="0.25">
      <c r="A9" s="26" t="s">
        <v>161</v>
      </c>
      <c r="C9" s="4" t="s">
        <v>183</v>
      </c>
      <c r="E9" s="4">
        <v>80000</v>
      </c>
      <c r="G9" s="4">
        <v>4500</v>
      </c>
      <c r="I9" s="20">
        <v>0</v>
      </c>
      <c r="K9" s="4">
        <v>0</v>
      </c>
      <c r="M9" s="4">
        <v>0</v>
      </c>
      <c r="O9" s="4">
        <v>360000000</v>
      </c>
      <c r="Q9" s="20">
        <v>0</v>
      </c>
      <c r="R9" s="26"/>
      <c r="S9" s="2">
        <v>360000000</v>
      </c>
    </row>
    <row r="10" spans="1:22" ht="21" x14ac:dyDescent="0.25">
      <c r="A10" s="26" t="s">
        <v>162</v>
      </c>
      <c r="C10" s="4" t="s">
        <v>215</v>
      </c>
      <c r="E10" s="4">
        <v>435000</v>
      </c>
      <c r="G10" s="4">
        <v>3000</v>
      </c>
      <c r="I10" s="20">
        <v>0</v>
      </c>
      <c r="K10" s="4">
        <v>0</v>
      </c>
      <c r="M10" s="4">
        <v>0</v>
      </c>
      <c r="O10" s="4">
        <v>1305000000</v>
      </c>
      <c r="Q10" s="20">
        <v>27132797</v>
      </c>
      <c r="R10" s="26"/>
      <c r="S10" s="2">
        <v>1277867203</v>
      </c>
    </row>
    <row r="11" spans="1:22" ht="21" x14ac:dyDescent="0.25">
      <c r="A11" s="26" t="s">
        <v>157</v>
      </c>
      <c r="C11" s="4" t="s">
        <v>216</v>
      </c>
      <c r="E11" s="4">
        <v>320000</v>
      </c>
      <c r="G11" s="4">
        <v>850</v>
      </c>
      <c r="I11" s="20">
        <v>0</v>
      </c>
      <c r="K11" s="4">
        <v>0</v>
      </c>
      <c r="M11" s="4">
        <v>0</v>
      </c>
      <c r="O11" s="4">
        <v>272000000</v>
      </c>
      <c r="Q11" s="20">
        <v>5655265</v>
      </c>
      <c r="R11" s="26"/>
      <c r="S11" s="2">
        <v>266344735</v>
      </c>
    </row>
    <row r="12" spans="1:22" ht="21" x14ac:dyDescent="0.25">
      <c r="A12" s="26" t="s">
        <v>121</v>
      </c>
      <c r="C12" s="4" t="s">
        <v>217</v>
      </c>
      <c r="E12" s="4">
        <v>250000</v>
      </c>
      <c r="G12" s="4">
        <v>280</v>
      </c>
      <c r="I12" s="20">
        <v>0</v>
      </c>
      <c r="K12" s="4">
        <v>0</v>
      </c>
      <c r="M12" s="4">
        <v>0</v>
      </c>
      <c r="O12" s="4">
        <v>70000000</v>
      </c>
      <c r="Q12" s="20">
        <v>805687</v>
      </c>
      <c r="R12" s="26"/>
      <c r="S12" s="2">
        <v>69194313</v>
      </c>
    </row>
    <row r="13" spans="1:22" ht="21" x14ac:dyDescent="0.25">
      <c r="A13" s="26" t="s">
        <v>120</v>
      </c>
      <c r="C13" s="4" t="s">
        <v>218</v>
      </c>
      <c r="E13" s="4">
        <v>450000</v>
      </c>
      <c r="G13" s="4">
        <v>600</v>
      </c>
      <c r="I13" s="20">
        <v>0</v>
      </c>
      <c r="K13" s="4">
        <v>0</v>
      </c>
      <c r="M13" s="4">
        <v>0</v>
      </c>
      <c r="O13" s="4">
        <v>270000000</v>
      </c>
      <c r="Q13" s="20">
        <v>184805</v>
      </c>
      <c r="R13" s="26"/>
      <c r="S13" s="2">
        <v>269815195</v>
      </c>
    </row>
    <row r="14" spans="1:22" ht="21" x14ac:dyDescent="0.25">
      <c r="A14" s="26" t="s">
        <v>176</v>
      </c>
      <c r="C14" s="4" t="s">
        <v>184</v>
      </c>
      <c r="E14" s="4">
        <v>340000</v>
      </c>
      <c r="G14" s="4">
        <v>4650</v>
      </c>
      <c r="I14" s="20">
        <v>0</v>
      </c>
      <c r="K14" s="4">
        <v>0</v>
      </c>
      <c r="M14" s="4">
        <v>0</v>
      </c>
      <c r="O14" s="4">
        <v>1581000000</v>
      </c>
      <c r="Q14" s="20">
        <v>92760155</v>
      </c>
      <c r="R14" s="26"/>
      <c r="S14" s="2">
        <v>1488239845</v>
      </c>
    </row>
    <row r="15" spans="1:22" ht="21" x14ac:dyDescent="0.25">
      <c r="A15" s="26" t="s">
        <v>158</v>
      </c>
      <c r="C15" s="4" t="s">
        <v>219</v>
      </c>
      <c r="E15" s="4">
        <v>740000</v>
      </c>
      <c r="G15" s="4">
        <v>135</v>
      </c>
      <c r="I15" s="20">
        <v>0</v>
      </c>
      <c r="K15" s="4">
        <v>0</v>
      </c>
      <c r="M15" s="4">
        <v>0</v>
      </c>
      <c r="O15" s="4">
        <v>99900000</v>
      </c>
      <c r="Q15" s="20">
        <v>68378</v>
      </c>
      <c r="R15" s="26"/>
      <c r="S15" s="2">
        <v>99831622</v>
      </c>
    </row>
    <row r="16" spans="1:22" ht="21" x14ac:dyDescent="0.25">
      <c r="A16" s="26" t="s">
        <v>193</v>
      </c>
      <c r="C16" s="4" t="s">
        <v>220</v>
      </c>
      <c r="E16" s="4">
        <v>1610000</v>
      </c>
      <c r="G16" s="4">
        <v>400</v>
      </c>
      <c r="I16" s="20">
        <v>0</v>
      </c>
      <c r="K16" s="4">
        <v>0</v>
      </c>
      <c r="M16" s="4">
        <v>0</v>
      </c>
      <c r="O16" s="4">
        <v>644000000</v>
      </c>
      <c r="Q16" s="20">
        <v>17173333</v>
      </c>
      <c r="R16" s="26"/>
      <c r="S16" s="2">
        <v>626826667</v>
      </c>
    </row>
    <row r="17" spans="1:19" ht="21" x14ac:dyDescent="0.25">
      <c r="A17" s="26" t="s">
        <v>143</v>
      </c>
      <c r="C17" s="4" t="s">
        <v>221</v>
      </c>
      <c r="E17" s="4">
        <v>800000</v>
      </c>
      <c r="G17" s="4">
        <v>800</v>
      </c>
      <c r="I17" s="20">
        <v>0</v>
      </c>
      <c r="K17" s="4">
        <v>0</v>
      </c>
      <c r="M17" s="4">
        <v>0</v>
      </c>
      <c r="O17" s="4">
        <v>640000000</v>
      </c>
      <c r="Q17" s="20">
        <v>17066667</v>
      </c>
      <c r="R17" s="26"/>
      <c r="S17" s="2">
        <v>622933333</v>
      </c>
    </row>
    <row r="18" spans="1:19" ht="21" x14ac:dyDescent="0.25">
      <c r="A18" s="26" t="s">
        <v>117</v>
      </c>
      <c r="C18" s="4" t="s">
        <v>217</v>
      </c>
      <c r="E18" s="4">
        <v>1900000</v>
      </c>
      <c r="G18" s="4">
        <v>66</v>
      </c>
      <c r="I18" s="20">
        <v>0</v>
      </c>
      <c r="K18" s="4">
        <v>0</v>
      </c>
      <c r="M18" s="4">
        <v>0</v>
      </c>
      <c r="O18" s="4">
        <v>125400000</v>
      </c>
      <c r="Q18" s="20">
        <v>0</v>
      </c>
      <c r="R18" s="26"/>
      <c r="S18" s="2">
        <v>125400000</v>
      </c>
    </row>
    <row r="19" spans="1:19" ht="21" x14ac:dyDescent="0.25">
      <c r="A19" s="26" t="s">
        <v>111</v>
      </c>
      <c r="C19" s="4" t="s">
        <v>217</v>
      </c>
      <c r="E19" s="4">
        <v>950000</v>
      </c>
      <c r="G19" s="4">
        <v>11</v>
      </c>
      <c r="I19" s="20">
        <v>0</v>
      </c>
      <c r="K19" s="4">
        <v>0</v>
      </c>
      <c r="M19" s="4">
        <v>0</v>
      </c>
      <c r="O19" s="4">
        <v>10450000</v>
      </c>
      <c r="Q19" s="20">
        <v>210403</v>
      </c>
      <c r="R19" s="26"/>
      <c r="S19" s="2">
        <v>10239597</v>
      </c>
    </row>
    <row r="20" spans="1:19" ht="21" x14ac:dyDescent="0.25">
      <c r="A20" s="26" t="s">
        <v>118</v>
      </c>
      <c r="C20" s="4" t="s">
        <v>222</v>
      </c>
      <c r="E20" s="4">
        <v>200000</v>
      </c>
      <c r="G20" s="4">
        <v>3850</v>
      </c>
      <c r="I20" s="20">
        <v>0</v>
      </c>
      <c r="K20" s="4">
        <v>0</v>
      </c>
      <c r="M20" s="4">
        <v>0</v>
      </c>
      <c r="O20" s="4">
        <v>770000000</v>
      </c>
      <c r="Q20" s="20">
        <v>527036</v>
      </c>
      <c r="R20" s="26"/>
      <c r="S20" s="2">
        <v>769472964</v>
      </c>
    </row>
    <row r="21" spans="1:19" ht="21" x14ac:dyDescent="0.25">
      <c r="A21" s="26" t="s">
        <v>159</v>
      </c>
      <c r="C21" s="4" t="s">
        <v>173</v>
      </c>
      <c r="E21" s="4">
        <v>120000</v>
      </c>
      <c r="G21" s="4">
        <v>10000</v>
      </c>
      <c r="I21" s="20">
        <v>0</v>
      </c>
      <c r="K21" s="4">
        <v>0</v>
      </c>
      <c r="M21" s="4">
        <v>0</v>
      </c>
      <c r="O21" s="4">
        <v>1200000000</v>
      </c>
      <c r="Q21" s="20">
        <v>0</v>
      </c>
      <c r="R21" s="26"/>
      <c r="S21" s="2">
        <v>1200000000</v>
      </c>
    </row>
    <row r="22" spans="1:19" ht="21" x14ac:dyDescent="0.25">
      <c r="A22" s="26" t="s">
        <v>160</v>
      </c>
      <c r="C22" s="4" t="s">
        <v>174</v>
      </c>
      <c r="E22" s="4">
        <v>300000</v>
      </c>
      <c r="G22" s="4">
        <v>630</v>
      </c>
      <c r="I22" s="20">
        <v>0</v>
      </c>
      <c r="K22" s="4">
        <v>0</v>
      </c>
      <c r="M22" s="4">
        <v>0</v>
      </c>
      <c r="O22" s="4">
        <v>189000000</v>
      </c>
      <c r="Q22" s="20">
        <v>0</v>
      </c>
      <c r="R22" s="26"/>
      <c r="S22" s="2">
        <v>189000000</v>
      </c>
    </row>
    <row r="23" spans="1:19" ht="21" x14ac:dyDescent="0.25">
      <c r="A23" s="26" t="s">
        <v>150</v>
      </c>
      <c r="C23" s="4" t="s">
        <v>185</v>
      </c>
      <c r="E23" s="4">
        <v>310000</v>
      </c>
      <c r="G23" s="4">
        <v>10000</v>
      </c>
      <c r="I23" s="20">
        <v>0</v>
      </c>
      <c r="K23" s="4">
        <v>0</v>
      </c>
      <c r="M23" s="4">
        <v>0</v>
      </c>
      <c r="O23" s="4">
        <v>3100000000</v>
      </c>
      <c r="Q23" s="20">
        <v>6356801</v>
      </c>
      <c r="R23" s="26"/>
      <c r="S23" s="2">
        <v>3093643199</v>
      </c>
    </row>
    <row r="24" spans="1:19" ht="21.75" thickBot="1" x14ac:dyDescent="0.3">
      <c r="A24" s="3" t="s">
        <v>69</v>
      </c>
      <c r="I24" s="6">
        <f>SUM(I9:I23)</f>
        <v>0</v>
      </c>
      <c r="K24" s="6">
        <f>SUM(K9:K23)</f>
        <v>0</v>
      </c>
      <c r="M24" s="6">
        <f>SUM(M9:M23)</f>
        <v>0</v>
      </c>
      <c r="O24" s="6">
        <f>SUM(O9:O23)</f>
        <v>10636750000</v>
      </c>
      <c r="Q24" s="22">
        <f>SUM(Q9:Q23)</f>
        <v>167941327</v>
      </c>
      <c r="S24" s="6">
        <f>SUM(S9:S23)</f>
        <v>10468808673</v>
      </c>
    </row>
    <row r="25" spans="1:19" ht="19.5" thickTop="1" x14ac:dyDescent="0.25"/>
  </sheetData>
  <sortState ref="A9:S25">
    <sortCondition descending="1" ref="S9:S25"/>
  </sortState>
  <mergeCells count="17">
    <mergeCell ref="G8"/>
    <mergeCell ref="C7:G7"/>
    <mergeCell ref="A5:V5"/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7:A8"/>
    <mergeCell ref="C8"/>
    <mergeCell ref="E8"/>
  </mergeCells>
  <pageMargins left="0.7" right="0.7" top="0.75" bottom="0.75" header="0.3" footer="0.3"/>
  <pageSetup paperSize="9" scale="4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50"/>
  <sheetViews>
    <sheetView rightToLeft="1" view="pageBreakPreview" topLeftCell="A25" zoomScaleNormal="100" zoomScaleSheetLayoutView="100" workbookViewId="0">
      <selection activeCell="Y11" sqref="Y11:Y41"/>
    </sheetView>
  </sheetViews>
  <sheetFormatPr defaultColWidth="9.140625" defaultRowHeight="18.75" x14ac:dyDescent="0.25"/>
  <cols>
    <col min="1" max="1" width="33.42578125" style="2" bestFit="1" customWidth="1"/>
    <col min="2" max="2" width="1" style="2" customWidth="1"/>
    <col min="3" max="3" width="13.42578125" style="2" bestFit="1" customWidth="1"/>
    <col min="4" max="4" width="1" style="2" customWidth="1"/>
    <col min="5" max="5" width="19.5703125" style="2" bestFit="1" customWidth="1"/>
    <col min="6" max="6" width="1" style="2" customWidth="1"/>
    <col min="7" max="7" width="19.5703125" style="2" bestFit="1" customWidth="1"/>
    <col min="8" max="8" width="1" style="2" customWidth="1"/>
    <col min="9" max="9" width="19.140625" style="20" bestFit="1" customWidth="1"/>
    <col min="10" max="10" width="1" style="2" customWidth="1"/>
    <col min="11" max="11" width="13.42578125" style="2" bestFit="1" customWidth="1"/>
    <col min="12" max="12" width="1" style="2" customWidth="1"/>
    <col min="13" max="13" width="19.5703125" style="2" bestFit="1" customWidth="1"/>
    <col min="14" max="14" width="1" style="2" customWidth="1"/>
    <col min="15" max="15" width="19.5703125" style="2" bestFit="1" customWidth="1"/>
    <col min="16" max="16" width="1" style="2" customWidth="1"/>
    <col min="17" max="17" width="19.140625" style="20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 x14ac:dyDescent="0.25">
      <c r="A2" s="37" t="str">
        <f>سهام!A2</f>
        <v>صندوق سرمایه‌گذاری مشترک گنجینه الماس بیمه دی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ht="30" x14ac:dyDescent="0.25">
      <c r="A3" s="37" t="s">
        <v>44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17" ht="30" x14ac:dyDescent="0.25">
      <c r="A4" s="37" t="str">
        <f>سهام!A4</f>
        <v>برای ماه منتهی به 1400/06/31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</row>
    <row r="5" spans="1:17" customFormat="1" ht="25.5" x14ac:dyDescent="0.25">
      <c r="A5" s="42" t="s">
        <v>87</v>
      </c>
      <c r="B5" s="42"/>
      <c r="C5" s="42"/>
      <c r="D5" s="42"/>
      <c r="E5" s="42"/>
      <c r="F5" s="42"/>
      <c r="G5" s="42"/>
      <c r="H5" s="42"/>
      <c r="I5" s="21"/>
      <c r="Q5" s="21"/>
    </row>
    <row r="7" spans="1:17" s="28" customFormat="1" thickBot="1" x14ac:dyDescent="0.3">
      <c r="A7" s="55" t="s">
        <v>1</v>
      </c>
      <c r="C7" s="46" t="s">
        <v>46</v>
      </c>
      <c r="D7" s="46" t="s">
        <v>46</v>
      </c>
      <c r="E7" s="46" t="s">
        <v>46</v>
      </c>
      <c r="F7" s="46" t="s">
        <v>46</v>
      </c>
      <c r="G7" s="46" t="s">
        <v>46</v>
      </c>
      <c r="H7" s="46" t="s">
        <v>46</v>
      </c>
      <c r="I7" s="46" t="s">
        <v>46</v>
      </c>
      <c r="K7" s="46" t="s">
        <v>47</v>
      </c>
      <c r="L7" s="46" t="s">
        <v>47</v>
      </c>
      <c r="M7" s="46" t="s">
        <v>47</v>
      </c>
      <c r="N7" s="46" t="s">
        <v>47</v>
      </c>
      <c r="O7" s="46" t="s">
        <v>47</v>
      </c>
      <c r="P7" s="46" t="s">
        <v>47</v>
      </c>
      <c r="Q7" s="46" t="s">
        <v>47</v>
      </c>
    </row>
    <row r="8" spans="1:17" s="28" customFormat="1" ht="54" customHeight="1" thickBot="1" x14ac:dyDescent="0.3">
      <c r="A8" s="46" t="s">
        <v>1</v>
      </c>
      <c r="C8" s="53" t="s">
        <v>5</v>
      </c>
      <c r="D8" s="30"/>
      <c r="E8" s="53" t="s">
        <v>60</v>
      </c>
      <c r="F8" s="30"/>
      <c r="G8" s="53" t="s">
        <v>61</v>
      </c>
      <c r="H8" s="30"/>
      <c r="I8" s="54" t="s">
        <v>62</v>
      </c>
      <c r="K8" s="53" t="s">
        <v>5</v>
      </c>
      <c r="L8" s="30"/>
      <c r="M8" s="53" t="s">
        <v>60</v>
      </c>
      <c r="N8" s="30"/>
      <c r="O8" s="53" t="s">
        <v>61</v>
      </c>
      <c r="P8" s="30"/>
      <c r="Q8" s="54" t="s">
        <v>62</v>
      </c>
    </row>
    <row r="9" spans="1:17" ht="21" x14ac:dyDescent="0.25">
      <c r="A9" s="26" t="s">
        <v>159</v>
      </c>
      <c r="C9" s="4">
        <v>120000</v>
      </c>
      <c r="E9" s="4">
        <v>12893623740</v>
      </c>
      <c r="G9" s="4">
        <v>14289269940</v>
      </c>
      <c r="I9" s="20">
        <v>-1395646200</v>
      </c>
      <c r="K9" s="4">
        <v>120000</v>
      </c>
      <c r="M9" s="4">
        <v>12893623740</v>
      </c>
      <c r="O9" s="4">
        <v>9704997864</v>
      </c>
      <c r="Q9" s="20">
        <v>3188625876</v>
      </c>
    </row>
    <row r="10" spans="1:17" ht="21" x14ac:dyDescent="0.25">
      <c r="A10" s="26" t="s">
        <v>231</v>
      </c>
      <c r="C10" s="4">
        <v>250000</v>
      </c>
      <c r="E10" s="4">
        <v>10959401250</v>
      </c>
      <c r="G10" s="4">
        <v>12009153815</v>
      </c>
      <c r="I10" s="20">
        <v>-1049752565</v>
      </c>
      <c r="K10" s="4">
        <v>250000</v>
      </c>
      <c r="M10" s="4">
        <v>10959401250</v>
      </c>
      <c r="O10" s="4">
        <v>12009153815</v>
      </c>
      <c r="Q10" s="20">
        <v>-1049752565</v>
      </c>
    </row>
    <row r="11" spans="1:17" ht="21" x14ac:dyDescent="0.25">
      <c r="A11" s="26" t="s">
        <v>199</v>
      </c>
      <c r="C11" s="4">
        <v>3789312</v>
      </c>
      <c r="E11" s="4">
        <v>14731820236</v>
      </c>
      <c r="G11" s="4">
        <v>16902894434</v>
      </c>
      <c r="I11" s="20">
        <v>-2171074197</v>
      </c>
      <c r="K11" s="4">
        <v>3789312</v>
      </c>
      <c r="M11" s="4">
        <v>14731820236</v>
      </c>
      <c r="O11" s="4">
        <v>15415716591</v>
      </c>
      <c r="Q11" s="20">
        <v>-683896354</v>
      </c>
    </row>
    <row r="12" spans="1:17" ht="21" x14ac:dyDescent="0.25">
      <c r="A12" s="26" t="s">
        <v>234</v>
      </c>
      <c r="C12" s="4">
        <v>360000</v>
      </c>
      <c r="E12" s="4">
        <v>20866699980</v>
      </c>
      <c r="G12" s="4">
        <v>19669075712</v>
      </c>
      <c r="I12" s="20">
        <v>1197624268</v>
      </c>
      <c r="K12" s="4">
        <v>360000</v>
      </c>
      <c r="M12" s="4">
        <v>20866699980</v>
      </c>
      <c r="O12" s="4">
        <v>19669075712</v>
      </c>
      <c r="Q12" s="20">
        <v>1197624268</v>
      </c>
    </row>
    <row r="13" spans="1:17" ht="21" x14ac:dyDescent="0.25">
      <c r="A13" s="26" t="s">
        <v>230</v>
      </c>
      <c r="C13" s="4">
        <v>72</v>
      </c>
      <c r="E13" s="4">
        <v>2549380</v>
      </c>
      <c r="G13" s="4">
        <v>1657534</v>
      </c>
      <c r="I13" s="20">
        <v>891846</v>
      </c>
      <c r="K13" s="4">
        <v>72</v>
      </c>
      <c r="M13" s="4">
        <v>2549380</v>
      </c>
      <c r="O13" s="4">
        <v>1657534</v>
      </c>
      <c r="Q13" s="20">
        <v>891846</v>
      </c>
    </row>
    <row r="14" spans="1:17" ht="21" x14ac:dyDescent="0.25">
      <c r="A14" s="26" t="s">
        <v>228</v>
      </c>
      <c r="C14" s="4">
        <v>1399534</v>
      </c>
      <c r="E14" s="4">
        <v>6432940116</v>
      </c>
      <c r="G14" s="4">
        <v>4668882313</v>
      </c>
      <c r="I14" s="20">
        <v>1764057803</v>
      </c>
      <c r="K14" s="4">
        <v>1399534</v>
      </c>
      <c r="M14" s="4">
        <v>6432940116</v>
      </c>
      <c r="O14" s="4">
        <v>4668882313</v>
      </c>
      <c r="Q14" s="20">
        <v>1764057803</v>
      </c>
    </row>
    <row r="15" spans="1:17" ht="21" x14ac:dyDescent="0.25">
      <c r="A15" s="26" t="s">
        <v>226</v>
      </c>
      <c r="C15" s="4">
        <v>650802</v>
      </c>
      <c r="E15" s="4">
        <v>6190470568</v>
      </c>
      <c r="G15" s="4">
        <v>4970128039</v>
      </c>
      <c r="I15" s="20">
        <v>1220342529</v>
      </c>
      <c r="K15" s="4">
        <v>650802</v>
      </c>
      <c r="M15" s="4">
        <v>6190470568</v>
      </c>
      <c r="O15" s="4">
        <v>4970128039</v>
      </c>
      <c r="Q15" s="20">
        <v>1220342529</v>
      </c>
    </row>
    <row r="16" spans="1:17" ht="21" x14ac:dyDescent="0.25">
      <c r="A16" s="26" t="s">
        <v>150</v>
      </c>
      <c r="C16" s="4">
        <v>210000</v>
      </c>
      <c r="E16" s="4">
        <v>18927407835</v>
      </c>
      <c r="G16" s="4">
        <v>18422231625</v>
      </c>
      <c r="I16" s="20">
        <v>505176210</v>
      </c>
      <c r="K16" s="4">
        <v>210000</v>
      </c>
      <c r="M16" s="4">
        <v>18927407835</v>
      </c>
      <c r="O16" s="4">
        <v>14515620000</v>
      </c>
      <c r="Q16" s="20">
        <v>4411787835</v>
      </c>
    </row>
    <row r="17" spans="1:17" ht="21" x14ac:dyDescent="0.25">
      <c r="A17" s="26" t="s">
        <v>229</v>
      </c>
      <c r="C17" s="4">
        <v>1451</v>
      </c>
      <c r="E17" s="4">
        <v>10050410</v>
      </c>
      <c r="G17" s="4">
        <v>7987744</v>
      </c>
      <c r="I17" s="20">
        <v>2062666</v>
      </c>
      <c r="K17" s="4">
        <v>1451</v>
      </c>
      <c r="M17" s="4">
        <v>10050410</v>
      </c>
      <c r="O17" s="4">
        <v>7987744</v>
      </c>
      <c r="Q17" s="20">
        <v>2062666</v>
      </c>
    </row>
    <row r="18" spans="1:17" ht="21" x14ac:dyDescent="0.25">
      <c r="A18" s="26" t="s">
        <v>225</v>
      </c>
      <c r="C18" s="4">
        <v>607472</v>
      </c>
      <c r="E18" s="4">
        <v>12871223499</v>
      </c>
      <c r="G18" s="4">
        <v>12342878765</v>
      </c>
      <c r="I18" s="20">
        <v>528344734</v>
      </c>
      <c r="K18" s="4">
        <v>607472</v>
      </c>
      <c r="M18" s="4">
        <v>12871223499</v>
      </c>
      <c r="O18" s="4">
        <v>12342878765</v>
      </c>
      <c r="Q18" s="20">
        <v>528344734</v>
      </c>
    </row>
    <row r="19" spans="1:17" ht="21" x14ac:dyDescent="0.25">
      <c r="A19" s="26" t="s">
        <v>227</v>
      </c>
      <c r="C19" s="4">
        <v>224</v>
      </c>
      <c r="E19" s="4">
        <v>8532607</v>
      </c>
      <c r="G19" s="4">
        <v>7006496</v>
      </c>
      <c r="I19" s="20">
        <v>1526111</v>
      </c>
      <c r="K19" s="4">
        <v>224</v>
      </c>
      <c r="M19" s="4">
        <v>8532607</v>
      </c>
      <c r="O19" s="4">
        <v>7006496</v>
      </c>
      <c r="Q19" s="20">
        <v>1526111</v>
      </c>
    </row>
    <row r="20" spans="1:17" ht="21" x14ac:dyDescent="0.25">
      <c r="A20" s="26" t="s">
        <v>157</v>
      </c>
      <c r="C20" s="4">
        <v>558957</v>
      </c>
      <c r="E20" s="4">
        <v>10490317166</v>
      </c>
      <c r="G20" s="4">
        <v>10695900712</v>
      </c>
      <c r="I20" s="20">
        <v>-205583545</v>
      </c>
      <c r="K20" s="4">
        <v>558957</v>
      </c>
      <c r="M20" s="4">
        <v>10490317166</v>
      </c>
      <c r="O20" s="4">
        <v>10070156309</v>
      </c>
      <c r="Q20" s="20">
        <v>420160857</v>
      </c>
    </row>
    <row r="21" spans="1:17" ht="21" x14ac:dyDescent="0.25">
      <c r="A21" s="26" t="s">
        <v>120</v>
      </c>
      <c r="C21" s="4">
        <v>1394521</v>
      </c>
      <c r="E21" s="4">
        <v>13709751404</v>
      </c>
      <c r="G21" s="4">
        <v>17577315248</v>
      </c>
      <c r="I21" s="20">
        <v>-3867563843</v>
      </c>
      <c r="K21" s="4">
        <v>1394521</v>
      </c>
      <c r="M21" s="4">
        <v>13709751404</v>
      </c>
      <c r="O21" s="4">
        <v>15591578768</v>
      </c>
      <c r="Q21" s="20">
        <v>-1881827363</v>
      </c>
    </row>
    <row r="22" spans="1:17" ht="21" x14ac:dyDescent="0.25">
      <c r="A22" s="26" t="s">
        <v>197</v>
      </c>
      <c r="C22" s="4">
        <v>250013</v>
      </c>
      <c r="E22" s="4">
        <v>11086719104</v>
      </c>
      <c r="G22" s="4">
        <v>9809298431</v>
      </c>
      <c r="I22" s="20">
        <v>1277420673</v>
      </c>
      <c r="K22" s="4">
        <v>250013</v>
      </c>
      <c r="M22" s="4">
        <v>11086719104</v>
      </c>
      <c r="O22" s="4">
        <v>9042053332</v>
      </c>
      <c r="Q22" s="20">
        <v>2044665772</v>
      </c>
    </row>
    <row r="23" spans="1:17" ht="21" x14ac:dyDescent="0.25">
      <c r="A23" s="26" t="s">
        <v>195</v>
      </c>
      <c r="C23" s="4">
        <v>408024</v>
      </c>
      <c r="E23" s="4">
        <v>9624799183</v>
      </c>
      <c r="G23" s="4">
        <v>11028162233</v>
      </c>
      <c r="I23" s="20">
        <v>-1403363049</v>
      </c>
      <c r="K23" s="4">
        <v>408024</v>
      </c>
      <c r="M23" s="4">
        <v>9624799183</v>
      </c>
      <c r="O23" s="4">
        <v>9784059139</v>
      </c>
      <c r="Q23" s="20">
        <v>-159259955</v>
      </c>
    </row>
    <row r="24" spans="1:17" ht="21" x14ac:dyDescent="0.25">
      <c r="A24" s="26" t="s">
        <v>158</v>
      </c>
      <c r="C24" s="4">
        <v>390000</v>
      </c>
      <c r="E24" s="4">
        <v>4171431420</v>
      </c>
      <c r="G24" s="4">
        <v>4609509255</v>
      </c>
      <c r="I24" s="20">
        <v>-438077835</v>
      </c>
      <c r="K24" s="4">
        <v>390000</v>
      </c>
      <c r="M24" s="4">
        <v>4171431420</v>
      </c>
      <c r="O24" s="4">
        <v>5566305676</v>
      </c>
      <c r="Q24" s="20">
        <v>-1394874256</v>
      </c>
    </row>
    <row r="25" spans="1:17" ht="21" x14ac:dyDescent="0.25">
      <c r="A25" s="26" t="s">
        <v>232</v>
      </c>
      <c r="C25" s="4">
        <v>539502</v>
      </c>
      <c r="E25" s="4">
        <v>9958941754</v>
      </c>
      <c r="G25" s="4">
        <v>10685417416</v>
      </c>
      <c r="I25" s="20">
        <v>-726475661</v>
      </c>
      <c r="K25" s="4">
        <v>539502</v>
      </c>
      <c r="M25" s="4">
        <v>9958941754</v>
      </c>
      <c r="O25" s="4">
        <v>10685417416</v>
      </c>
      <c r="Q25" s="20">
        <v>-726475661</v>
      </c>
    </row>
    <row r="26" spans="1:17" ht="21" x14ac:dyDescent="0.25">
      <c r="A26" s="26" t="s">
        <v>193</v>
      </c>
      <c r="C26" s="4">
        <v>3432838</v>
      </c>
      <c r="E26" s="4">
        <v>34465367400</v>
      </c>
      <c r="G26" s="4">
        <v>42177419907</v>
      </c>
      <c r="I26" s="20">
        <v>-7712052506</v>
      </c>
      <c r="K26" s="4">
        <v>3432838</v>
      </c>
      <c r="M26" s="4">
        <v>34465367400</v>
      </c>
      <c r="O26" s="4">
        <v>37330605060</v>
      </c>
      <c r="Q26" s="20">
        <v>-2865237659</v>
      </c>
    </row>
    <row r="27" spans="1:17" ht="21" x14ac:dyDescent="0.25">
      <c r="A27" s="26" t="s">
        <v>143</v>
      </c>
      <c r="C27" s="4">
        <v>550000</v>
      </c>
      <c r="E27" s="4">
        <v>8764041825</v>
      </c>
      <c r="G27" s="4">
        <v>9868431375</v>
      </c>
      <c r="I27" s="20">
        <v>-1104389550</v>
      </c>
      <c r="K27" s="4">
        <v>550000</v>
      </c>
      <c r="M27" s="4">
        <v>8764041825</v>
      </c>
      <c r="O27" s="4">
        <v>8411798880</v>
      </c>
      <c r="Q27" s="20">
        <v>352242945</v>
      </c>
    </row>
    <row r="28" spans="1:17" ht="21" x14ac:dyDescent="0.25">
      <c r="A28" s="26" t="s">
        <v>117</v>
      </c>
      <c r="C28" s="4">
        <v>1109731</v>
      </c>
      <c r="E28" s="4">
        <v>4039655104</v>
      </c>
      <c r="G28" s="4">
        <v>4568053464</v>
      </c>
      <c r="I28" s="20">
        <v>-528398359</v>
      </c>
      <c r="K28" s="4">
        <v>1109731</v>
      </c>
      <c r="M28" s="4">
        <v>4039655104</v>
      </c>
      <c r="O28" s="4">
        <v>4298644390</v>
      </c>
      <c r="Q28" s="20">
        <v>-258989285</v>
      </c>
    </row>
    <row r="29" spans="1:17" ht="21" x14ac:dyDescent="0.25">
      <c r="A29" s="26" t="s">
        <v>111</v>
      </c>
      <c r="C29" s="4">
        <v>950000</v>
      </c>
      <c r="E29" s="4">
        <v>1951021935</v>
      </c>
      <c r="G29" s="4">
        <v>2377867005</v>
      </c>
      <c r="I29" s="20">
        <v>-426845070</v>
      </c>
      <c r="K29" s="4">
        <v>950000</v>
      </c>
      <c r="M29" s="4">
        <v>1951021935</v>
      </c>
      <c r="O29" s="4">
        <v>2263098207</v>
      </c>
      <c r="Q29" s="20">
        <v>-312076272</v>
      </c>
    </row>
    <row r="30" spans="1:17" ht="21" x14ac:dyDescent="0.25">
      <c r="A30" s="26" t="s">
        <v>194</v>
      </c>
      <c r="C30" s="4">
        <v>1577000</v>
      </c>
      <c r="E30" s="4">
        <v>18968163885</v>
      </c>
      <c r="G30" s="4">
        <v>21915283563</v>
      </c>
      <c r="I30" s="20">
        <v>-2947119678</v>
      </c>
      <c r="K30" s="4">
        <v>1577000</v>
      </c>
      <c r="M30" s="4">
        <v>18968163885</v>
      </c>
      <c r="O30" s="4">
        <v>20183146212</v>
      </c>
      <c r="Q30" s="20">
        <v>-1214982327</v>
      </c>
    </row>
    <row r="31" spans="1:17" ht="21" x14ac:dyDescent="0.25">
      <c r="A31" s="26" t="s">
        <v>188</v>
      </c>
      <c r="C31" s="4">
        <v>125910</v>
      </c>
      <c r="E31" s="4">
        <v>11852605961</v>
      </c>
      <c r="G31" s="4">
        <v>12647252105</v>
      </c>
      <c r="I31" s="20">
        <v>-794646143</v>
      </c>
      <c r="K31" s="4">
        <v>125910</v>
      </c>
      <c r="M31" s="4">
        <v>11852605961</v>
      </c>
      <c r="O31" s="4">
        <v>9433038585</v>
      </c>
      <c r="Q31" s="20">
        <v>2419567376</v>
      </c>
    </row>
    <row r="32" spans="1:17" ht="21" x14ac:dyDescent="0.25">
      <c r="A32" s="26" t="s">
        <v>196</v>
      </c>
      <c r="C32" s="4">
        <v>199555</v>
      </c>
      <c r="E32" s="4">
        <v>4548570162</v>
      </c>
      <c r="G32" s="4">
        <v>5595951343</v>
      </c>
      <c r="I32" s="20">
        <v>-1047381180</v>
      </c>
      <c r="K32" s="4">
        <v>199555</v>
      </c>
      <c r="M32" s="4">
        <v>4548570162</v>
      </c>
      <c r="O32" s="4">
        <v>4911556768</v>
      </c>
      <c r="Q32" s="20">
        <v>-362986605</v>
      </c>
    </row>
    <row r="33" spans="1:17" ht="21" x14ac:dyDescent="0.25">
      <c r="A33" s="26" t="s">
        <v>191</v>
      </c>
      <c r="C33" s="4">
        <v>0</v>
      </c>
      <c r="E33" s="4">
        <v>0</v>
      </c>
      <c r="G33" s="4">
        <v>0</v>
      </c>
      <c r="I33" s="20">
        <v>0</v>
      </c>
      <c r="K33" s="4">
        <v>1161436</v>
      </c>
      <c r="M33" s="4">
        <v>10369947643</v>
      </c>
      <c r="O33" s="4">
        <v>9764964149</v>
      </c>
      <c r="Q33" s="20">
        <v>604983494</v>
      </c>
    </row>
    <row r="34" spans="1:17" ht="21" x14ac:dyDescent="0.25">
      <c r="A34" s="26" t="s">
        <v>118</v>
      </c>
      <c r="C34" s="4">
        <v>0</v>
      </c>
      <c r="E34" s="4">
        <v>0</v>
      </c>
      <c r="G34" s="4">
        <v>-2304364352</v>
      </c>
      <c r="I34" s="20">
        <v>2304364352</v>
      </c>
      <c r="K34" s="4">
        <v>0</v>
      </c>
      <c r="M34" s="4">
        <v>0</v>
      </c>
      <c r="O34" s="4">
        <v>0</v>
      </c>
      <c r="Q34" s="20">
        <v>0</v>
      </c>
    </row>
    <row r="35" spans="1:17" ht="21" x14ac:dyDescent="0.25">
      <c r="A35" s="26" t="s">
        <v>190</v>
      </c>
      <c r="C35" s="4">
        <v>0</v>
      </c>
      <c r="E35" s="4">
        <v>0</v>
      </c>
      <c r="G35" s="4">
        <v>3146672431</v>
      </c>
      <c r="I35" s="20">
        <v>-3146672431</v>
      </c>
      <c r="K35" s="4">
        <v>0</v>
      </c>
      <c r="M35" s="4">
        <v>0</v>
      </c>
      <c r="O35" s="4">
        <v>0</v>
      </c>
      <c r="Q35" s="20">
        <v>0</v>
      </c>
    </row>
    <row r="36" spans="1:17" ht="21" x14ac:dyDescent="0.25">
      <c r="A36" s="26" t="s">
        <v>189</v>
      </c>
      <c r="C36" s="4">
        <v>0</v>
      </c>
      <c r="E36" s="4">
        <v>0</v>
      </c>
      <c r="G36" s="4">
        <v>1444583623</v>
      </c>
      <c r="I36" s="20">
        <v>-1444583623</v>
      </c>
      <c r="K36" s="4">
        <v>0</v>
      </c>
      <c r="M36" s="4">
        <v>0</v>
      </c>
      <c r="O36" s="4">
        <v>0</v>
      </c>
      <c r="Q36" s="20">
        <v>0</v>
      </c>
    </row>
    <row r="37" spans="1:17" ht="21" x14ac:dyDescent="0.25">
      <c r="A37" s="26" t="s">
        <v>192</v>
      </c>
      <c r="C37" s="4">
        <v>0</v>
      </c>
      <c r="E37" s="4">
        <v>0</v>
      </c>
      <c r="G37" s="4">
        <v>41117403</v>
      </c>
      <c r="I37" s="20">
        <v>-41117403</v>
      </c>
      <c r="K37" s="4">
        <v>0</v>
      </c>
      <c r="M37" s="4">
        <v>0</v>
      </c>
      <c r="O37" s="4">
        <v>0</v>
      </c>
      <c r="Q37" s="20">
        <v>0</v>
      </c>
    </row>
    <row r="38" spans="1:17" ht="21" x14ac:dyDescent="0.25">
      <c r="A38" s="26" t="s">
        <v>176</v>
      </c>
      <c r="C38" s="4">
        <v>0</v>
      </c>
      <c r="E38" s="4">
        <v>0</v>
      </c>
      <c r="G38" s="4">
        <v>3359436272</v>
      </c>
      <c r="I38" s="20">
        <v>-3359436272</v>
      </c>
      <c r="K38" s="4">
        <v>0</v>
      </c>
      <c r="M38" s="4">
        <v>0</v>
      </c>
      <c r="O38" s="4">
        <v>0</v>
      </c>
      <c r="Q38" s="20">
        <v>0</v>
      </c>
    </row>
    <row r="39" spans="1:17" ht="21" x14ac:dyDescent="0.25">
      <c r="A39" s="26" t="s">
        <v>235</v>
      </c>
      <c r="C39" s="4">
        <v>4058</v>
      </c>
      <c r="E39" s="4">
        <v>4004820286</v>
      </c>
      <c r="G39" s="4">
        <v>3987819253</v>
      </c>
      <c r="I39" s="20">
        <v>17001033</v>
      </c>
      <c r="K39" s="4">
        <v>4058</v>
      </c>
      <c r="M39" s="4">
        <v>4004820286</v>
      </c>
      <c r="O39" s="4">
        <v>3987819253</v>
      </c>
      <c r="Q39" s="20">
        <v>17001033</v>
      </c>
    </row>
    <row r="40" spans="1:17" ht="21" x14ac:dyDescent="0.25">
      <c r="A40" s="26" t="s">
        <v>177</v>
      </c>
      <c r="C40" s="4">
        <v>483</v>
      </c>
      <c r="E40" s="4">
        <v>470046702</v>
      </c>
      <c r="G40" s="4">
        <v>465672235</v>
      </c>
      <c r="I40" s="20">
        <v>4374467</v>
      </c>
      <c r="K40" s="4">
        <v>483</v>
      </c>
      <c r="M40" s="4">
        <v>470046702</v>
      </c>
      <c r="O40" s="4">
        <v>465672235</v>
      </c>
      <c r="Q40" s="20">
        <v>4374467</v>
      </c>
    </row>
    <row r="41" spans="1:17" ht="21" x14ac:dyDescent="0.25">
      <c r="A41" s="26" t="s">
        <v>148</v>
      </c>
      <c r="C41" s="4">
        <v>133000</v>
      </c>
      <c r="E41" s="4">
        <v>132975893750</v>
      </c>
      <c r="G41" s="4">
        <v>136965170562</v>
      </c>
      <c r="I41" s="20">
        <v>-3989276812</v>
      </c>
      <c r="K41" s="4">
        <v>133000</v>
      </c>
      <c r="M41" s="4">
        <v>132975893750</v>
      </c>
      <c r="O41" s="4">
        <v>136305663562</v>
      </c>
      <c r="Q41" s="20">
        <v>-3329769812</v>
      </c>
    </row>
    <row r="42" spans="1:17" ht="21" x14ac:dyDescent="0.25">
      <c r="A42" s="26" t="s">
        <v>238</v>
      </c>
      <c r="C42" s="4">
        <v>5000</v>
      </c>
      <c r="E42" s="4">
        <v>3317318627</v>
      </c>
      <c r="G42" s="4">
        <v>3368110358</v>
      </c>
      <c r="I42" s="20">
        <v>-50791731</v>
      </c>
      <c r="K42" s="4">
        <v>5000</v>
      </c>
      <c r="M42" s="4">
        <v>3317318627</v>
      </c>
      <c r="O42" s="4">
        <v>3368110358</v>
      </c>
      <c r="Q42" s="20">
        <v>-50791731</v>
      </c>
    </row>
    <row r="43" spans="1:17" ht="21" x14ac:dyDescent="0.25">
      <c r="A43" s="26" t="s">
        <v>239</v>
      </c>
      <c r="C43" s="4">
        <v>5000</v>
      </c>
      <c r="E43" s="4">
        <v>3496486147</v>
      </c>
      <c r="G43" s="4">
        <v>3530639812</v>
      </c>
      <c r="I43" s="20">
        <v>-34153665</v>
      </c>
      <c r="K43" s="4">
        <v>5000</v>
      </c>
      <c r="M43" s="4">
        <v>3496486147</v>
      </c>
      <c r="O43" s="4">
        <v>3530639812</v>
      </c>
      <c r="Q43" s="20">
        <v>-34153665</v>
      </c>
    </row>
    <row r="44" spans="1:17" ht="21" x14ac:dyDescent="0.25">
      <c r="A44" s="26" t="s">
        <v>240</v>
      </c>
      <c r="C44" s="4">
        <v>12825</v>
      </c>
      <c r="E44" s="4">
        <v>8190663473</v>
      </c>
      <c r="G44" s="4">
        <v>8382656569</v>
      </c>
      <c r="I44" s="20">
        <v>-191993095</v>
      </c>
      <c r="K44" s="4">
        <v>12825</v>
      </c>
      <c r="M44" s="4">
        <v>8190663473</v>
      </c>
      <c r="O44" s="4">
        <v>8382656569</v>
      </c>
      <c r="Q44" s="20">
        <v>-191993095</v>
      </c>
    </row>
    <row r="45" spans="1:17" ht="21" x14ac:dyDescent="0.25">
      <c r="A45" s="26" t="s">
        <v>236</v>
      </c>
      <c r="C45" s="4">
        <v>35980</v>
      </c>
      <c r="E45" s="4">
        <v>19413915129</v>
      </c>
      <c r="G45" s="4">
        <v>20001373495</v>
      </c>
      <c r="I45" s="20">
        <v>-587458365</v>
      </c>
      <c r="K45" s="4">
        <v>35980</v>
      </c>
      <c r="M45" s="4">
        <v>19413915129</v>
      </c>
      <c r="O45" s="4">
        <v>20001373495</v>
      </c>
      <c r="Q45" s="20">
        <v>-587458365</v>
      </c>
    </row>
    <row r="46" spans="1:17" ht="21" x14ac:dyDescent="0.25">
      <c r="A46" s="26" t="s">
        <v>241</v>
      </c>
      <c r="C46" s="4">
        <v>18500</v>
      </c>
      <c r="E46" s="4">
        <v>9612170978</v>
      </c>
      <c r="G46" s="4">
        <v>10001062359</v>
      </c>
      <c r="I46" s="20">
        <v>-388891380</v>
      </c>
      <c r="K46" s="4">
        <v>18500</v>
      </c>
      <c r="M46" s="4">
        <v>9612170978</v>
      </c>
      <c r="O46" s="4">
        <v>10001062359</v>
      </c>
      <c r="Q46" s="20">
        <v>-388891380</v>
      </c>
    </row>
    <row r="47" spans="1:17" ht="21" x14ac:dyDescent="0.25">
      <c r="A47" s="26" t="s">
        <v>237</v>
      </c>
      <c r="C47" s="4">
        <v>9450</v>
      </c>
      <c r="E47" s="4">
        <v>4810888318</v>
      </c>
      <c r="G47" s="4">
        <v>5019889739</v>
      </c>
      <c r="I47" s="20">
        <v>-209001420</v>
      </c>
      <c r="K47" s="4">
        <v>9450</v>
      </c>
      <c r="M47" s="4">
        <v>4810888318</v>
      </c>
      <c r="O47" s="4">
        <v>5019889739</v>
      </c>
      <c r="Q47" s="20">
        <v>-209001420</v>
      </c>
    </row>
    <row r="48" spans="1:17" ht="21" x14ac:dyDescent="0.25">
      <c r="A48" s="26" t="s">
        <v>123</v>
      </c>
      <c r="C48" s="4">
        <v>0</v>
      </c>
      <c r="E48" s="4">
        <v>0</v>
      </c>
      <c r="G48" s="4">
        <v>0</v>
      </c>
      <c r="I48" s="20">
        <v>0</v>
      </c>
      <c r="K48" s="4">
        <v>200757</v>
      </c>
      <c r="M48" s="4">
        <v>198300122924</v>
      </c>
      <c r="O48" s="4">
        <v>208114147608</v>
      </c>
      <c r="Q48" s="20">
        <v>-9814024683</v>
      </c>
    </row>
    <row r="49" spans="1:17" ht="19.5" thickBot="1" x14ac:dyDescent="0.3">
      <c r="A49" s="2" t="s">
        <v>69</v>
      </c>
      <c r="C49"/>
      <c r="E49" s="6">
        <f>SUM(E9:E48)</f>
        <v>433818309334</v>
      </c>
      <c r="G49" s="6">
        <f>SUM(G9:G48)</f>
        <v>464256868233</v>
      </c>
      <c r="I49" s="22">
        <f>SUM(I9:I48)</f>
        <v>-30438558886</v>
      </c>
      <c r="K49" s="6">
        <f>SUM(K9:K48)</f>
        <v>20461407</v>
      </c>
      <c r="M49" s="6">
        <f>SUM(M9:M48)</f>
        <v>642488379901</v>
      </c>
      <c r="O49" s="6">
        <f>SUM(O9:O48)</f>
        <v>649826562754</v>
      </c>
      <c r="Q49" s="22">
        <f>SUM(Q9:Q48)</f>
        <v>-7338182841</v>
      </c>
    </row>
    <row r="50" spans="1:17" ht="19.5" thickTop="1" x14ac:dyDescent="0.25"/>
  </sheetData>
  <sortState ref="A9:Q40">
    <sortCondition descending="1" ref="Q9:Q40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</mergeCells>
  <pageMargins left="0.7" right="0.7" top="0.75" bottom="0.75" header="0.3" footer="0.3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14</vt:i4>
      </vt:variant>
    </vt:vector>
  </HeadingPairs>
  <TitlesOfParts>
    <vt:vector size="29" baseType="lpstr">
      <vt:lpstr>سهام</vt:lpstr>
      <vt:lpstr>تبعی</vt:lpstr>
      <vt:lpstr>اوراق مشارکت</vt:lpstr>
      <vt:lpstr> تعدیل قیمت </vt:lpstr>
      <vt:lpstr>گواهی سپرده </vt:lpstr>
      <vt:lpstr>سپرده </vt:lpstr>
      <vt:lpstr>سود اوراق بهادار و سپرده بانکی </vt:lpstr>
      <vt:lpstr>درآمد سود سهام </vt:lpstr>
      <vt:lpstr>درآمد ناشی از تغییر قیمت اوراق </vt:lpstr>
      <vt:lpstr>درآمد ناشی از فروش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جمع درآمدها</vt:lpstr>
      <vt:lpstr>'اوراق مشارکت'!Print_Area</vt:lpstr>
      <vt:lpstr>تبعی!Print_Area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'سود اوراق بهادار و سپرده بانکی '!Print_Area</vt:lpstr>
      <vt:lpstr>سهام!Print_Area</vt:lpstr>
      <vt:lpstr>'گواهی سپرده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Almas10</dc:creator>
  <cp:lastModifiedBy>Windows User</cp:lastModifiedBy>
  <cp:lastPrinted>2021-09-28T10:20:12Z</cp:lastPrinted>
  <dcterms:created xsi:type="dcterms:W3CDTF">2019-12-01T07:46:27Z</dcterms:created>
  <dcterms:modified xsi:type="dcterms:W3CDTF">2021-09-28T10:21:09Z</dcterms:modified>
</cp:coreProperties>
</file>