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\Public share\خانم میری\پورتفو تیر ماه 1400\"/>
    </mc:Choice>
  </mc:AlternateContent>
  <bookViews>
    <workbookView xWindow="0" yWindow="0" windowWidth="28800" windowHeight="12330" tabRatio="916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'!$A$9:$Q$43</definedName>
    <definedName name="_xlnm.Print_Area" localSheetId="2">'اوراق مشارکت'!$A$1:$AL$15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'!$A$1:$K$21</definedName>
    <definedName name="_xlnm.Print_Area" localSheetId="7">'درآمد سود سهام '!$A$1:$S$24</definedName>
    <definedName name="_xlnm.Print_Area" localSheetId="8">'درآمد ناشی از تغییر قیمت اوراق '!$A$1:$Q$41</definedName>
    <definedName name="_xlnm.Print_Area" localSheetId="9">'درآمد ناشی از فروش '!$A$1:$Q$45</definedName>
    <definedName name="_xlnm.Print_Area" localSheetId="13">'سایر درآمدها '!$A$1:$F$13</definedName>
    <definedName name="_xlnm.Print_Area" localSheetId="5">'سپرده '!$A$1:$S$26</definedName>
    <definedName name="_xlnm.Print_Area" localSheetId="11">'سرمایه‌گذاری در اوراق بهادار '!$A$1:$Q$26</definedName>
    <definedName name="_xlnm.Print_Area" localSheetId="10">'سرمایه‌گذاری در سهام '!$A$1:$U$45</definedName>
    <definedName name="_xlnm.Print_Area" localSheetId="0">سهام!$A$1:$Y$40</definedName>
    <definedName name="_xlnm.Print_Area" localSheetId="6">'سود اوراق بهادار و سپرده بانکی '!$A$1:$S$26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11" i="15" l="1"/>
  <c r="G11" i="15"/>
  <c r="E20" i="13"/>
  <c r="I20" i="13"/>
  <c r="E40" i="9"/>
  <c r="G40" i="9"/>
  <c r="I40" i="9"/>
  <c r="K40" i="9"/>
  <c r="M40" i="9"/>
  <c r="O40" i="9"/>
  <c r="Q40" i="9"/>
  <c r="I25" i="7"/>
  <c r="K25" i="7"/>
  <c r="M25" i="7"/>
  <c r="O25" i="7"/>
  <c r="Q25" i="7"/>
  <c r="S25" i="7"/>
  <c r="C44" i="10" l="1"/>
  <c r="E44" i="10"/>
  <c r="G44" i="10"/>
  <c r="I44" i="10"/>
  <c r="K44" i="10"/>
  <c r="M44" i="10"/>
  <c r="O44" i="10"/>
  <c r="Q44" i="10"/>
  <c r="O15" i="3"/>
  <c r="Q15" i="3"/>
  <c r="S15" i="3"/>
  <c r="U15" i="3"/>
  <c r="W15" i="3"/>
  <c r="Y15" i="3"/>
  <c r="AA15" i="3"/>
  <c r="AC15" i="3"/>
  <c r="AG15" i="3"/>
  <c r="AI15" i="3"/>
  <c r="AK15" i="3"/>
  <c r="K38" i="1"/>
  <c r="I38" i="1"/>
  <c r="E38" i="1"/>
  <c r="G38" i="1"/>
  <c r="M38" i="1"/>
  <c r="O38" i="1"/>
  <c r="U38" i="1"/>
  <c r="W38" i="1"/>
  <c r="Y38" i="1"/>
  <c r="I44" i="11" l="1"/>
  <c r="C44" i="11"/>
  <c r="E44" i="11"/>
  <c r="G44" i="11"/>
  <c r="K44" i="11"/>
  <c r="M44" i="11"/>
  <c r="O44" i="11"/>
  <c r="Q44" i="11"/>
  <c r="S44" i="11"/>
  <c r="U44" i="11"/>
  <c r="K23" i="8"/>
  <c r="I23" i="8"/>
  <c r="S25" i="6"/>
  <c r="Q25" i="6"/>
  <c r="O25" i="6"/>
  <c r="M25" i="6"/>
  <c r="K25" i="6"/>
  <c r="E12" i="14" l="1"/>
  <c r="C12" i="14"/>
  <c r="C25" i="12" l="1"/>
  <c r="E25" i="12"/>
  <c r="G25" i="12"/>
  <c r="I25" i="12"/>
  <c r="K25" i="12"/>
  <c r="M25" i="12"/>
  <c r="O25" i="12"/>
  <c r="Q25" i="12"/>
  <c r="M23" i="8" l="1"/>
  <c r="O23" i="8"/>
  <c r="Q23" i="8"/>
  <c r="S23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L9" i="13" l="1"/>
  <c r="L10" i="13"/>
  <c r="L11" i="13"/>
  <c r="L12" i="13"/>
  <c r="L13" i="13"/>
  <c r="L14" i="13"/>
  <c r="C11" i="15" l="1"/>
  <c r="L20" i="13"/>
</calcChain>
</file>

<file path=xl/sharedStrings.xml><?xml version="1.0" encoding="utf-8"?>
<sst xmlns="http://schemas.openxmlformats.org/spreadsheetml/2006/main" count="964" uniqueCount="320">
  <si>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</si>
  <si>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</si>
  <si>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</si>
  <si>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</si>
  <si>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</si>
  <si>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</si>
  <si>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</si>
  <si>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</si>
  <si>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</si>
  <si>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</si>
  <si>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</si>
  <si>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</si>
  <si>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</si>
  <si>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</si>
  <si>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</si>
  <si>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</si>
  <si>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</si>
  <si>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</si>
  <si>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</si>
  <si>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</si>
  <si>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</si>
  <si>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</si>
  <si>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</si>
  <si>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</si>
  <si>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</si>
  <si>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</si>
  <si>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</si>
  <si>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</si>
  <si>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</si>
  <si>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</si>
  <si>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</si>
  <si>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</si>
  <si>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</si>
  <si>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</si>
  <si>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</si>
  <si>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</si>
  <si>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</si>
  <si>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</si>
  <si>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</si>
  <si>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</si>
  <si>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</si>
  <si>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</si>
  <si>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</si>
  <si>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</si>
  <si>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</si>
  <si>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</si>
  <si>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</si>
  <si>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</si>
  <si>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</si>
  <si>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</si>
  <si>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</si>
  <si>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</si>
  <si>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</si>
  <si>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</si>
  <si>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</si>
  <si>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</si>
  <si>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</si>
  <si>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</si>
  <si>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</si>
  <si>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</si>
  <si>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</si>
  <si>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</si>
  <si>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</si>
  <si>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</si>
  <si>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</si>
  <si>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</si>
  <si>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</si>
  <si>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</si>
  <si>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</si>
  <si>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</si>
  <si>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</si>
  <si>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</si>
  <si>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</si>
  <si>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</si>
  <si>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</si>
  <si>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</si>
  <si>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</si>
  <si>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</si>
  <si>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</si>
  <si>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</si>
  <si>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</si>
  <si>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</si>
  <si>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</si>
  <si>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</si>
  <si>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</si>
  <si>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</si>
  <si>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</si>
  <si>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</si>
  <si>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</si>
  <si>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</si>
  <si>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</si>
  <si>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</si>
  <si>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</si>
  <si>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</si>
  <si>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</si>
  <si>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</si>
  <si>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</si>
  <si>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</si>
  <si>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</si>
  <si>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</si>
  <si>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</si>
  <si>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</si>
  <si>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</si>
  <si>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</si>
  <si>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</si>
  <si>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</si>
  <si>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</si>
  <si>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</si>
  <si>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</si>
  <si>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</si>
  <si>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</si>
  <si>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</si>
  <si>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</si>
  <si>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</si>
  <si>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</si>
  <si>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</si>
  <si>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</si>
  <si>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</si>
  <si>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</si>
  <si>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</si>
  <si>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</si>
  <si>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</si>
  <si>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</si>
  <si>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</si>
  <si>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</si>
  <si>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</si>
  <si>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</si>
  <si>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</si>
  <si>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</si>
  <si>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</si>
  <si>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</si>
  <si>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</si>
  <si>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</si>
  <si>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0.00%</t>
  </si>
  <si>
    <t>پتروشیمی پردیس</t>
  </si>
  <si>
    <t>1399/04/31</t>
  </si>
  <si>
    <t>مرابحه عام دولت4-ش.خ 0207</t>
  </si>
  <si>
    <t>1402/07/30</t>
  </si>
  <si>
    <t>40104949105607</t>
  </si>
  <si>
    <t>1399/04/18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</si>
  <si>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</si>
  <si>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</si>
  <si>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</si>
  <si>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</si>
  <si>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</si>
  <si>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</si>
  <si>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</si>
  <si>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</si>
  <si>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</si>
  <si>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</si>
  <si>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مرابحه عام دولت2-ش.خ سایر0212</t>
  </si>
  <si>
    <t>گسترش‌سرمایه‌گذاری‌ایران‌خودرو</t>
  </si>
  <si>
    <t>پتروشیمی غدیر</t>
  </si>
  <si>
    <t>تامین سرمایه نوین</t>
  </si>
  <si>
    <t>0401226644003</t>
  </si>
  <si>
    <t>1399/12/23</t>
  </si>
  <si>
    <t>ح . توسعه‌معادن‌وفلزات‌</t>
  </si>
  <si>
    <t>حفاری شمال</t>
  </si>
  <si>
    <t>سرمایه گذاری سیمان تامین</t>
  </si>
  <si>
    <t>سیمان‌ داراب‌</t>
  </si>
  <si>
    <t>باما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</si>
  <si>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</si>
  <si>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</si>
  <si>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</si>
  <si>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</si>
  <si>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</si>
  <si>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اسنادخزانه-م1بودجه99-010621</t>
  </si>
  <si>
    <t>بانک آینده مرکزی</t>
  </si>
  <si>
    <t>0402276185000</t>
  </si>
  <si>
    <t>1400/01/24</t>
  </si>
  <si>
    <t>0.59%</t>
  </si>
  <si>
    <t>0.75%</t>
  </si>
  <si>
    <t>مشارکت دولتی1-شرایط خاص001026</t>
  </si>
  <si>
    <t>1400/10/26</t>
  </si>
  <si>
    <t>مرابحه عام دولت3-ش.خ 0103</t>
  </si>
  <si>
    <t>1401/03/03</t>
  </si>
  <si>
    <t>0203653785004</t>
  </si>
  <si>
    <t>1400/02/20</t>
  </si>
  <si>
    <t>1400/02/22</t>
  </si>
  <si>
    <t>-0.36%</t>
  </si>
  <si>
    <t>1400/03/31</t>
  </si>
  <si>
    <t>0.51%</t>
  </si>
  <si>
    <t>0.25%</t>
  </si>
  <si>
    <t>0.87%</t>
  </si>
  <si>
    <t>0.78%</t>
  </si>
  <si>
    <t>0.70%</t>
  </si>
  <si>
    <t>گ.مدیریت ارزش سرمایه ص ب کشوری</t>
  </si>
  <si>
    <t>0.01%</t>
  </si>
  <si>
    <t>تولیدمواداولیه‌داروپخش‌</t>
  </si>
  <si>
    <t>1.06%</t>
  </si>
  <si>
    <t>اسنادخزانه-م8بودجه98-000817</t>
  </si>
  <si>
    <t>اسنادخزانه-م16بودجه97-000407</t>
  </si>
  <si>
    <t>1397/12/25</t>
  </si>
  <si>
    <t>1400/04/07</t>
  </si>
  <si>
    <t>0.04%</t>
  </si>
  <si>
    <t>اسنادخزانه-م6بودجه98-000519</t>
  </si>
  <si>
    <t>1398/08/19</t>
  </si>
  <si>
    <t>1400/05/19</t>
  </si>
  <si>
    <t>0.02%</t>
  </si>
  <si>
    <t>اسنادخزانه-م23بودجه97-000824</t>
  </si>
  <si>
    <t>اسنادخزانه-م18بودجه97-000525</t>
  </si>
  <si>
    <t>اسنادخزانه-م11بودجه98-001013</t>
  </si>
  <si>
    <t>1400/03/04</t>
  </si>
  <si>
    <t>1400/03/26</t>
  </si>
  <si>
    <t>1400/03/18</t>
  </si>
  <si>
    <t>0.08%</t>
  </si>
  <si>
    <t>برای ماه منتهی به 1400/04/31</t>
  </si>
  <si>
    <t>1400/04/31</t>
  </si>
  <si>
    <t>0.36%</t>
  </si>
  <si>
    <t>0.16%</t>
  </si>
  <si>
    <t>0.57%</t>
  </si>
  <si>
    <t>0.27%</t>
  </si>
  <si>
    <t>0.98%</t>
  </si>
  <si>
    <t>1.11%</t>
  </si>
  <si>
    <t>0.37%</t>
  </si>
  <si>
    <t>1.16%</t>
  </si>
  <si>
    <t>0.65%</t>
  </si>
  <si>
    <t>0.42%</t>
  </si>
  <si>
    <t>1.39%</t>
  </si>
  <si>
    <t>0.24%</t>
  </si>
  <si>
    <t>نفت‌ پارس‌</t>
  </si>
  <si>
    <t>0.81%</t>
  </si>
  <si>
    <t>پتروشیمی تندگویان</t>
  </si>
  <si>
    <t>0.79%</t>
  </si>
  <si>
    <t>مس‌ شهیدباهنر</t>
  </si>
  <si>
    <t>گروه مپنا (سهامی عام)</t>
  </si>
  <si>
    <t>تولیدات پتروشیمی قائد بصیر</t>
  </si>
  <si>
    <t>0.91%</t>
  </si>
  <si>
    <t>تولید ژلاتین کپسول ایران</t>
  </si>
  <si>
    <t>اختیارف ت ومدیر3647-01/03/25</t>
  </si>
  <si>
    <t>1401/03/25</t>
  </si>
  <si>
    <t>17.33%</t>
  </si>
  <si>
    <t>10.70%</t>
  </si>
  <si>
    <t>12.49%</t>
  </si>
  <si>
    <t>گواهی سپرده بلند مدت به تاریخ 1402/04/19</t>
  </si>
  <si>
    <t>1402/04/19</t>
  </si>
  <si>
    <t>خیر</t>
  </si>
  <si>
    <t>15.62%</t>
  </si>
  <si>
    <t>3.68%</t>
  </si>
  <si>
    <t>9.37%</t>
  </si>
  <si>
    <t>موسسه مالی و اعتباری نور ملاصدرا</t>
  </si>
  <si>
    <t>0.07%</t>
  </si>
  <si>
    <t>موسسه مالی و اعتباری نور ملاصدر</t>
  </si>
  <si>
    <t>3.90%</t>
  </si>
  <si>
    <t>0.11%</t>
  </si>
  <si>
    <t>6.25%</t>
  </si>
  <si>
    <t>بانک ایران زمین انقلاب</t>
  </si>
  <si>
    <t>114-912-1396301-1</t>
  </si>
  <si>
    <t>1400/04/05</t>
  </si>
  <si>
    <t>2.34%</t>
  </si>
  <si>
    <t>بانک دی ناصرخسرو</t>
  </si>
  <si>
    <t>0205489190004</t>
  </si>
  <si>
    <t>1400/04/16</t>
  </si>
  <si>
    <t>بانک قرض الحسنه رسالت بانکداری اجتماعی</t>
  </si>
  <si>
    <t>10-8572644-1</t>
  </si>
  <si>
    <t>1400/04/19</t>
  </si>
  <si>
    <t>1400/04/26</t>
  </si>
  <si>
    <t>1400/04/02</t>
  </si>
  <si>
    <t>1400/04/29</t>
  </si>
  <si>
    <t>1400/04/14</t>
  </si>
  <si>
    <t>1400/04/10</t>
  </si>
  <si>
    <t>1400/04/09</t>
  </si>
  <si>
    <t>1400/04/27</t>
  </si>
  <si>
    <t>4.26%</t>
  </si>
  <si>
    <t>4.96%</t>
  </si>
  <si>
    <t>4.20%</t>
  </si>
  <si>
    <t>2.80%</t>
  </si>
  <si>
    <t>-1.49%</t>
  </si>
  <si>
    <t>2.05%</t>
  </si>
  <si>
    <t>2.10%</t>
  </si>
  <si>
    <t>-0.95%</t>
  </si>
  <si>
    <t>1.32%</t>
  </si>
  <si>
    <t>-1.77%</t>
  </si>
  <si>
    <t>4.69%</t>
  </si>
  <si>
    <t>-4.27%</t>
  </si>
  <si>
    <t>1.98%</t>
  </si>
  <si>
    <t>1.03%</t>
  </si>
  <si>
    <t>-0.06%</t>
  </si>
  <si>
    <t>-1.20%</t>
  </si>
  <si>
    <t>0.22%</t>
  </si>
  <si>
    <t>-0.40%</t>
  </si>
  <si>
    <t>2.77%</t>
  </si>
  <si>
    <t>0.74%</t>
  </si>
  <si>
    <t>1.58%</t>
  </si>
  <si>
    <t>0.13%</t>
  </si>
  <si>
    <t>5.72%</t>
  </si>
  <si>
    <t>3.58%</t>
  </si>
  <si>
    <t>-10.50%</t>
  </si>
  <si>
    <t>-6.65%</t>
  </si>
  <si>
    <t>1.27%</t>
  </si>
  <si>
    <t>-0.07%</t>
  </si>
  <si>
    <t>-7.09%</t>
  </si>
  <si>
    <t>-0.28%</t>
  </si>
  <si>
    <t>-0.08%</t>
  </si>
  <si>
    <t>3.27%</t>
  </si>
  <si>
    <t>4.15%</t>
  </si>
  <si>
    <t>-0.18%</t>
  </si>
  <si>
    <t>3.00%</t>
  </si>
  <si>
    <t>1.65%</t>
  </si>
  <si>
    <t>5.41%</t>
  </si>
  <si>
    <t>4.42%</t>
  </si>
  <si>
    <t>3.24%</t>
  </si>
  <si>
    <t>1.81%</t>
  </si>
  <si>
    <t>2.93%</t>
  </si>
  <si>
    <t>1.74%</t>
  </si>
  <si>
    <t>0.15%</t>
  </si>
  <si>
    <t>5.70%</t>
  </si>
  <si>
    <t>4.05%</t>
  </si>
  <si>
    <t>0.63%</t>
  </si>
  <si>
    <t>1.56%</t>
  </si>
  <si>
    <t>0.93%</t>
  </si>
  <si>
    <t>3.03%</t>
  </si>
  <si>
    <t>-1.65%</t>
  </si>
  <si>
    <t>6.08%</t>
  </si>
  <si>
    <t>3.62%</t>
  </si>
  <si>
    <t>62.13%</t>
  </si>
  <si>
    <t>1.80%</t>
  </si>
  <si>
    <t>15.92%</t>
  </si>
  <si>
    <t>0.46%</t>
  </si>
  <si>
    <t>20.15%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</si>
</sst>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name val="Calibri"/>
    </font>
    <font>
      <sz val="14"/>
      <name val="B Nazanin"/>
      <charset val="178"/>
    </font>
    <font>
      <sz val="16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9"/>
  <sheetViews>
    <sheetView rightToLeft="1" view="pageBreakPreview" zoomScaleNormal="70" zoomScaleSheetLayoutView="100" workbookViewId="0">
      <selection activeCell="I8" sqref="I8:O8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35" t="s">
        <v>94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31" ht="30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31" ht="30">
      <c r="A4" s="35" t="s">
        <v>206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31" s="13" customFormat="1" ht="25.5">
      <c r="A5" s="34" t="s">
        <v>78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31" s="13" customFormat="1" ht="25.5">
      <c r="A6" s="34" t="s">
        <v>79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8" spans="1:31" ht="30">
      <c r="A8" s="35" t="s">
        <v>1</v>
      </c>
      <c r="C8" s="37" t="s">
        <v>180</v>
      </c>
      <c r="D8" s="37" t="s">
        <v>2</v>
      </c>
      <c r="E8" s="37" t="s">
        <v>2</v>
      </c>
      <c r="F8" s="37" t="s">
        <v>2</v>
      </c>
      <c r="G8" s="37" t="s">
        <v>2</v>
      </c>
      <c r="I8" s="37" t="s">
        <v>3</v>
      </c>
      <c r="J8" s="37" t="s">
        <v>3</v>
      </c>
      <c r="K8" s="37" t="s">
        <v>3</v>
      </c>
      <c r="L8" s="37" t="s">
        <v>3</v>
      </c>
      <c r="M8" s="37" t="s">
        <v>3</v>
      </c>
      <c r="N8" s="37" t="s">
        <v>3</v>
      </c>
      <c r="O8" s="37" t="s">
        <v>3</v>
      </c>
      <c r="Q8" s="37" t="s">
        <v>207</v>
      </c>
      <c r="R8" s="37" t="s">
        <v>4</v>
      </c>
      <c r="S8" s="37" t="s">
        <v>4</v>
      </c>
      <c r="T8" s="37" t="s">
        <v>4</v>
      </c>
      <c r="U8" s="37" t="s">
        <v>4</v>
      </c>
      <c r="V8" s="37" t="s">
        <v>4</v>
      </c>
      <c r="W8" s="37" t="s">
        <v>4</v>
      </c>
      <c r="X8" s="37" t="s">
        <v>4</v>
      </c>
      <c r="Y8" s="37" t="s">
        <v>4</v>
      </c>
      <c r="AE8" s="4">
        <v>366001711635</v>
      </c>
    </row>
    <row r="9" spans="1:31" ht="30">
      <c r="A9" s="35" t="s">
        <v>1</v>
      </c>
      <c r="C9" s="36" t="s">
        <v>5</v>
      </c>
      <c r="D9" s="18"/>
      <c r="E9" s="36" t="s">
        <v>6</v>
      </c>
      <c r="F9" s="18"/>
      <c r="G9" s="36" t="s">
        <v>7</v>
      </c>
      <c r="I9" s="35" t="s">
        <v>8</v>
      </c>
      <c r="J9" s="35" t="s">
        <v>8</v>
      </c>
      <c r="K9" s="35" t="s">
        <v>8</v>
      </c>
      <c r="L9" s="18"/>
      <c r="M9" s="35" t="s">
        <v>9</v>
      </c>
      <c r="N9" s="35" t="s">
        <v>9</v>
      </c>
      <c r="O9" s="35" t="s">
        <v>9</v>
      </c>
      <c r="Q9" s="36" t="s">
        <v>5</v>
      </c>
      <c r="R9" s="18"/>
      <c r="S9" s="36" t="s">
        <v>10</v>
      </c>
      <c r="T9" s="18"/>
      <c r="U9" s="36" t="s">
        <v>6</v>
      </c>
      <c r="V9" s="18"/>
      <c r="W9" s="36" t="s">
        <v>7</v>
      </c>
      <c r="X9" s="18"/>
      <c r="Y9" s="38" t="s">
        <v>11</v>
      </c>
    </row>
    <row r="10" spans="1:31" ht="30">
      <c r="A10" s="35" t="s">
        <v>1</v>
      </c>
      <c r="C10" s="37" t="s">
        <v>5</v>
      </c>
      <c r="D10" s="18"/>
      <c r="E10" s="37" t="s">
        <v>6</v>
      </c>
      <c r="F10" s="18"/>
      <c r="G10" s="37" t="s">
        <v>7</v>
      </c>
      <c r="I10" s="37" t="s">
        <v>5</v>
      </c>
      <c r="J10" s="18"/>
      <c r="K10" s="37" t="s">
        <v>6</v>
      </c>
      <c r="L10" s="18"/>
      <c r="M10" s="37" t="s">
        <v>5</v>
      </c>
      <c r="N10" s="18"/>
      <c r="O10" s="37" t="s">
        <v>12</v>
      </c>
      <c r="Q10" s="37" t="s">
        <v>5</v>
      </c>
      <c r="R10" s="18"/>
      <c r="S10" s="37" t="s">
        <v>10</v>
      </c>
      <c r="T10" s="18"/>
      <c r="U10" s="37" t="s">
        <v>6</v>
      </c>
      <c r="V10" s="18"/>
      <c r="W10" s="37" t="s">
        <v>7</v>
      </c>
      <c r="X10" s="18"/>
      <c r="Y10" s="39" t="s">
        <v>11</v>
      </c>
    </row>
    <row r="11" spans="1:31" ht="21">
      <c r="A11" s="25" t="s">
        <v>160</v>
      </c>
      <c r="C11" s="4">
        <v>740000</v>
      </c>
      <c r="E11" s="4">
        <v>10561708207</v>
      </c>
      <c r="G11" s="4">
        <v>6149590920</v>
      </c>
      <c r="I11" s="19">
        <v>0</v>
      </c>
      <c r="K11" s="4">
        <v>0</v>
      </c>
      <c r="M11" s="4">
        <v>-350000</v>
      </c>
      <c r="O11" s="4">
        <v>3142352071</v>
      </c>
      <c r="Q11" s="19">
        <v>390000</v>
      </c>
      <c r="R11" s="25"/>
      <c r="S11" s="2">
        <v>12010</v>
      </c>
      <c r="T11" s="4"/>
      <c r="U11" s="2">
        <v>5566305676</v>
      </c>
      <c r="V11" s="4"/>
      <c r="W11" s="2">
        <v>4656030795</v>
      </c>
      <c r="X11" s="4"/>
      <c r="Y11" s="2" t="s">
        <v>208</v>
      </c>
    </row>
    <row r="12" spans="1:31" ht="21">
      <c r="A12" s="25" t="s">
        <v>111</v>
      </c>
      <c r="C12" s="4">
        <v>1400000</v>
      </c>
      <c r="E12" s="4">
        <v>3335092096</v>
      </c>
      <c r="G12" s="4">
        <v>3006007200</v>
      </c>
      <c r="I12" s="19">
        <v>0</v>
      </c>
      <c r="K12" s="4">
        <v>0</v>
      </c>
      <c r="M12" s="4">
        <v>-450000</v>
      </c>
      <c r="O12" s="4">
        <v>980227412</v>
      </c>
      <c r="Q12" s="19">
        <v>950000</v>
      </c>
      <c r="R12" s="25"/>
      <c r="S12" s="2">
        <v>2222</v>
      </c>
      <c r="T12" s="4"/>
      <c r="U12" s="2">
        <v>2263098207</v>
      </c>
      <c r="V12" s="4"/>
      <c r="W12" s="2">
        <v>2098340145</v>
      </c>
      <c r="X12" s="4"/>
      <c r="Y12" s="2" t="s">
        <v>209</v>
      </c>
    </row>
    <row r="13" spans="1:31" ht="21">
      <c r="A13" s="25" t="s">
        <v>117</v>
      </c>
      <c r="C13" s="4">
        <v>1900000</v>
      </c>
      <c r="E13" s="4">
        <v>7359823544</v>
      </c>
      <c r="G13" s="4">
        <v>7373465280</v>
      </c>
      <c r="I13" s="19">
        <v>0</v>
      </c>
      <c r="K13" s="4">
        <v>0</v>
      </c>
      <c r="M13" s="4">
        <v>0</v>
      </c>
      <c r="O13" s="4">
        <v>0</v>
      </c>
      <c r="Q13" s="19">
        <v>1900000</v>
      </c>
      <c r="R13" s="25"/>
      <c r="S13" s="2">
        <v>3856</v>
      </c>
      <c r="T13" s="4"/>
      <c r="U13" s="2">
        <v>7359823544</v>
      </c>
      <c r="V13" s="4"/>
      <c r="W13" s="2">
        <v>7282807920</v>
      </c>
      <c r="X13" s="4"/>
      <c r="Y13" s="2" t="s">
        <v>210</v>
      </c>
    </row>
    <row r="14" spans="1:31" ht="21">
      <c r="A14" s="25" t="s">
        <v>131</v>
      </c>
      <c r="C14" s="4">
        <v>390000</v>
      </c>
      <c r="E14" s="4">
        <v>4512858733</v>
      </c>
      <c r="G14" s="4">
        <v>4865377725</v>
      </c>
      <c r="I14" s="19">
        <v>0</v>
      </c>
      <c r="K14" s="4">
        <v>0</v>
      </c>
      <c r="M14" s="4">
        <v>-390000</v>
      </c>
      <c r="O14" s="4">
        <v>5357730691</v>
      </c>
      <c r="Q14" s="19">
        <v>0</v>
      </c>
      <c r="R14" s="25"/>
      <c r="S14" s="2">
        <v>0</v>
      </c>
      <c r="T14" s="4"/>
      <c r="U14" s="2">
        <v>0</v>
      </c>
      <c r="V14" s="4"/>
      <c r="W14" s="2">
        <v>0</v>
      </c>
      <c r="X14" s="4"/>
      <c r="Y14" s="2" t="s">
        <v>133</v>
      </c>
    </row>
    <row r="15" spans="1:31" ht="21">
      <c r="A15" s="25" t="s">
        <v>118</v>
      </c>
      <c r="C15" s="4">
        <v>936572</v>
      </c>
      <c r="E15" s="4">
        <v>5024658536</v>
      </c>
      <c r="G15" s="4">
        <v>4246288247.8926001</v>
      </c>
      <c r="I15" s="19">
        <v>0</v>
      </c>
      <c r="K15" s="4">
        <v>0</v>
      </c>
      <c r="M15" s="4">
        <v>0</v>
      </c>
      <c r="O15" s="4">
        <v>0</v>
      </c>
      <c r="Q15" s="19">
        <v>936572</v>
      </c>
      <c r="R15" s="25"/>
      <c r="S15" s="2">
        <v>3739</v>
      </c>
      <c r="T15" s="4"/>
      <c r="U15" s="2">
        <v>5024658536</v>
      </c>
      <c r="V15" s="4"/>
      <c r="W15" s="2">
        <v>3481006743.8874002</v>
      </c>
      <c r="X15" s="4"/>
      <c r="Y15" s="2" t="s">
        <v>211</v>
      </c>
    </row>
    <row r="16" spans="1:31" ht="21">
      <c r="A16" s="25" t="s">
        <v>119</v>
      </c>
      <c r="C16" s="4">
        <v>563554</v>
      </c>
      <c r="E16" s="4">
        <v>4363481995</v>
      </c>
      <c r="G16" s="4">
        <v>4856941401.5790005</v>
      </c>
      <c r="I16" s="19">
        <v>0</v>
      </c>
      <c r="K16" s="4">
        <v>0</v>
      </c>
      <c r="M16" s="4">
        <v>-563554</v>
      </c>
      <c r="O16" s="4">
        <v>5885722912</v>
      </c>
      <c r="Q16" s="19">
        <v>0</v>
      </c>
      <c r="R16" s="25"/>
      <c r="S16" s="2">
        <v>0</v>
      </c>
      <c r="T16" s="4"/>
      <c r="U16" s="2">
        <v>0</v>
      </c>
      <c r="V16" s="4"/>
      <c r="W16" s="2">
        <v>0</v>
      </c>
      <c r="X16" s="4"/>
      <c r="Y16" s="2" t="s">
        <v>133</v>
      </c>
    </row>
    <row r="17" spans="1:25" ht="21">
      <c r="A17" s="25" t="s">
        <v>134</v>
      </c>
      <c r="C17" s="4">
        <v>97000</v>
      </c>
      <c r="E17" s="4">
        <v>10051807852</v>
      </c>
      <c r="G17" s="4">
        <v>10458022311</v>
      </c>
      <c r="I17" s="19">
        <v>0</v>
      </c>
      <c r="K17" s="4">
        <v>0</v>
      </c>
      <c r="M17" s="4">
        <v>0</v>
      </c>
      <c r="O17" s="4">
        <v>0</v>
      </c>
      <c r="Q17" s="19">
        <v>97000</v>
      </c>
      <c r="R17" s="25"/>
      <c r="S17" s="2">
        <v>130450</v>
      </c>
      <c r="T17" s="4"/>
      <c r="U17" s="2">
        <v>10051807852</v>
      </c>
      <c r="V17" s="4"/>
      <c r="W17" s="2">
        <v>12578360782.5</v>
      </c>
      <c r="X17" s="4"/>
      <c r="Y17" s="2" t="s">
        <v>212</v>
      </c>
    </row>
    <row r="18" spans="1:25" ht="21">
      <c r="A18" s="25" t="s">
        <v>152</v>
      </c>
      <c r="C18" s="4">
        <v>310000</v>
      </c>
      <c r="E18" s="4">
        <v>21427820000</v>
      </c>
      <c r="G18" s="4">
        <v>18495493110</v>
      </c>
      <c r="I18" s="19">
        <v>0</v>
      </c>
      <c r="K18" s="4">
        <v>0</v>
      </c>
      <c r="M18" s="4">
        <v>-100000</v>
      </c>
      <c r="O18" s="4">
        <v>6411774807</v>
      </c>
      <c r="Q18" s="19">
        <v>210000</v>
      </c>
      <c r="R18" s="25"/>
      <c r="S18" s="2">
        <v>68070</v>
      </c>
      <c r="T18" s="4"/>
      <c r="U18" s="2">
        <v>14515620000</v>
      </c>
      <c r="V18" s="4"/>
      <c r="W18" s="2">
        <v>14209646535</v>
      </c>
      <c r="X18" s="4"/>
      <c r="Y18" s="2" t="s">
        <v>213</v>
      </c>
    </row>
    <row r="19" spans="1:25" ht="21">
      <c r="A19" s="25" t="s">
        <v>165</v>
      </c>
      <c r="C19" s="4">
        <v>218000</v>
      </c>
      <c r="E19" s="4">
        <v>10118040824</v>
      </c>
      <c r="G19" s="4">
        <v>9391903686</v>
      </c>
      <c r="I19" s="19">
        <v>0</v>
      </c>
      <c r="K19" s="4">
        <v>0</v>
      </c>
      <c r="M19" s="4">
        <v>-218000</v>
      </c>
      <c r="O19" s="4">
        <v>9370872951</v>
      </c>
      <c r="Q19" s="19">
        <v>0</v>
      </c>
      <c r="R19" s="25"/>
      <c r="S19" s="2">
        <v>0</v>
      </c>
      <c r="T19" s="4"/>
      <c r="U19" s="2">
        <v>0</v>
      </c>
      <c r="V19" s="4"/>
      <c r="W19" s="2">
        <v>0</v>
      </c>
      <c r="X19" s="4"/>
      <c r="Y19" s="2" t="s">
        <v>133</v>
      </c>
    </row>
    <row r="20" spans="1:25" ht="21">
      <c r="A20" s="25" t="s">
        <v>161</v>
      </c>
      <c r="C20" s="4">
        <v>120000</v>
      </c>
      <c r="E20" s="4">
        <v>9704997864</v>
      </c>
      <c r="G20" s="4">
        <v>8431134480</v>
      </c>
      <c r="I20" s="19">
        <v>0</v>
      </c>
      <c r="K20" s="4">
        <v>0</v>
      </c>
      <c r="M20" s="4">
        <v>0</v>
      </c>
      <c r="O20" s="4">
        <v>0</v>
      </c>
      <c r="Q20" s="19">
        <v>120000</v>
      </c>
      <c r="R20" s="25"/>
      <c r="S20" s="2">
        <v>80790</v>
      </c>
      <c r="T20" s="4"/>
      <c r="U20" s="2">
        <v>9704997864</v>
      </c>
      <c r="V20" s="4"/>
      <c r="W20" s="2">
        <v>9637115940</v>
      </c>
      <c r="X20" s="4"/>
      <c r="Y20" s="2" t="s">
        <v>171</v>
      </c>
    </row>
    <row r="21" spans="1:25" ht="21">
      <c r="A21" s="25" t="s">
        <v>120</v>
      </c>
      <c r="C21" s="4">
        <v>490328</v>
      </c>
      <c r="E21" s="4">
        <v>4006705086</v>
      </c>
      <c r="G21" s="4">
        <v>3918780809.1360002</v>
      </c>
      <c r="I21" s="19">
        <v>0</v>
      </c>
      <c r="K21" s="4">
        <v>0</v>
      </c>
      <c r="M21" s="4">
        <v>0</v>
      </c>
      <c r="O21" s="4">
        <v>0</v>
      </c>
      <c r="Q21" s="19">
        <v>490328</v>
      </c>
      <c r="R21" s="25"/>
      <c r="S21" s="2">
        <v>9800</v>
      </c>
      <c r="T21" s="4"/>
      <c r="U21" s="2">
        <v>4006705086</v>
      </c>
      <c r="V21" s="4"/>
      <c r="W21" s="2">
        <v>4776623374.3199997</v>
      </c>
      <c r="X21" s="4"/>
      <c r="Y21" s="2" t="s">
        <v>214</v>
      </c>
    </row>
    <row r="22" spans="1:25" ht="21">
      <c r="A22" s="25" t="s">
        <v>188</v>
      </c>
      <c r="C22" s="4">
        <v>340000</v>
      </c>
      <c r="E22" s="4">
        <v>13532654188</v>
      </c>
      <c r="G22" s="4">
        <v>12849885540</v>
      </c>
      <c r="I22" s="19">
        <v>0</v>
      </c>
      <c r="K22" s="4">
        <v>0</v>
      </c>
      <c r="M22" s="4">
        <v>0</v>
      </c>
      <c r="O22" s="4">
        <v>0</v>
      </c>
      <c r="Q22" s="19">
        <v>340000</v>
      </c>
      <c r="R22" s="25"/>
      <c r="S22" s="2">
        <v>43970</v>
      </c>
      <c r="T22" s="4"/>
      <c r="U22" s="2">
        <v>13532654188</v>
      </c>
      <c r="V22" s="4"/>
      <c r="W22" s="2">
        <v>14860848690</v>
      </c>
      <c r="X22" s="4"/>
      <c r="Y22" s="2" t="s">
        <v>215</v>
      </c>
    </row>
    <row r="23" spans="1:25" ht="21">
      <c r="A23" s="25" t="s">
        <v>157</v>
      </c>
      <c r="C23" s="4">
        <v>1400000</v>
      </c>
      <c r="E23" s="4">
        <v>10575743381</v>
      </c>
      <c r="G23" s="4">
        <v>8419603500</v>
      </c>
      <c r="I23" s="19">
        <v>0</v>
      </c>
      <c r="K23" s="4">
        <v>0</v>
      </c>
      <c r="M23" s="4">
        <v>0</v>
      </c>
      <c r="O23" s="4">
        <v>0</v>
      </c>
      <c r="Q23" s="19">
        <v>1400000</v>
      </c>
      <c r="R23" s="25"/>
      <c r="S23" s="2">
        <v>6860</v>
      </c>
      <c r="T23" s="4"/>
      <c r="U23" s="2">
        <v>10575743381</v>
      </c>
      <c r="V23" s="4"/>
      <c r="W23" s="2">
        <v>9546856200</v>
      </c>
      <c r="X23" s="4"/>
      <c r="Y23" s="2" t="s">
        <v>171</v>
      </c>
    </row>
    <row r="24" spans="1:25" ht="21">
      <c r="A24" s="25" t="s">
        <v>148</v>
      </c>
      <c r="C24" s="4">
        <v>775000</v>
      </c>
      <c r="E24" s="4">
        <v>10275329395</v>
      </c>
      <c r="G24" s="4">
        <v>8820951187.5</v>
      </c>
      <c r="I24" s="19">
        <v>0</v>
      </c>
      <c r="K24" s="4">
        <v>0</v>
      </c>
      <c r="M24" s="4">
        <v>0</v>
      </c>
      <c r="O24" s="4">
        <v>0</v>
      </c>
      <c r="Q24" s="19">
        <v>775000</v>
      </c>
      <c r="R24" s="25"/>
      <c r="S24" s="2">
        <v>13030</v>
      </c>
      <c r="T24" s="4"/>
      <c r="U24" s="2">
        <v>10275329395</v>
      </c>
      <c r="V24" s="4"/>
      <c r="W24" s="2">
        <v>10038165412.5</v>
      </c>
      <c r="X24" s="4"/>
      <c r="Y24" s="2" t="s">
        <v>184</v>
      </c>
    </row>
    <row r="25" spans="1:25" ht="21">
      <c r="A25" s="25" t="s">
        <v>159</v>
      </c>
      <c r="C25" s="4">
        <v>320000</v>
      </c>
      <c r="E25" s="4">
        <v>5317329888</v>
      </c>
      <c r="G25" s="4">
        <v>7153979040</v>
      </c>
      <c r="I25" s="19">
        <v>0</v>
      </c>
      <c r="K25" s="4">
        <v>0</v>
      </c>
      <c r="M25" s="4">
        <v>-320000</v>
      </c>
      <c r="O25" s="4">
        <v>6342891932</v>
      </c>
      <c r="Q25" s="19">
        <v>0</v>
      </c>
      <c r="R25" s="25"/>
      <c r="S25" s="2">
        <v>0</v>
      </c>
      <c r="T25" s="4"/>
      <c r="U25" s="2">
        <v>0</v>
      </c>
      <c r="V25" s="4"/>
      <c r="W25" s="2">
        <v>0</v>
      </c>
      <c r="X25" s="4"/>
      <c r="Y25" s="2" t="s">
        <v>133</v>
      </c>
    </row>
    <row r="26" spans="1:25" ht="21">
      <c r="A26" s="25" t="s">
        <v>162</v>
      </c>
      <c r="C26" s="4">
        <v>300000</v>
      </c>
      <c r="E26" s="4">
        <v>5185807671</v>
      </c>
      <c r="G26" s="4">
        <v>5710817250</v>
      </c>
      <c r="I26" s="19">
        <v>0</v>
      </c>
      <c r="K26" s="4">
        <v>0</v>
      </c>
      <c r="M26" s="4">
        <v>-300000</v>
      </c>
      <c r="O26" s="4">
        <v>5986494274</v>
      </c>
      <c r="Q26" s="19">
        <v>0</v>
      </c>
      <c r="R26" s="25"/>
      <c r="S26" s="2">
        <v>0</v>
      </c>
      <c r="T26" s="4"/>
      <c r="U26" s="2">
        <v>0</v>
      </c>
      <c r="V26" s="4"/>
      <c r="W26" s="2">
        <v>0</v>
      </c>
      <c r="X26" s="4"/>
      <c r="Y26" s="2" t="s">
        <v>133</v>
      </c>
    </row>
    <row r="27" spans="1:25" ht="21">
      <c r="A27" s="25" t="s">
        <v>145</v>
      </c>
      <c r="C27" s="4">
        <v>800000</v>
      </c>
      <c r="E27" s="4">
        <v>12235343826</v>
      </c>
      <c r="G27" s="4">
        <v>12143314800</v>
      </c>
      <c r="I27" s="19">
        <v>0</v>
      </c>
      <c r="K27" s="4">
        <v>0</v>
      </c>
      <c r="M27" s="4">
        <v>-250000</v>
      </c>
      <c r="O27" s="4">
        <v>3938855096</v>
      </c>
      <c r="Q27" s="19">
        <v>550000</v>
      </c>
      <c r="R27" s="25"/>
      <c r="S27" s="2">
        <v>15260</v>
      </c>
      <c r="T27" s="4"/>
      <c r="U27" s="2">
        <v>8411798880</v>
      </c>
      <c r="V27" s="4"/>
      <c r="W27" s="2">
        <v>8343061650</v>
      </c>
      <c r="X27" s="4"/>
      <c r="Y27" s="2" t="s">
        <v>216</v>
      </c>
    </row>
    <row r="28" spans="1:25" ht="21">
      <c r="A28" s="25" t="s">
        <v>163</v>
      </c>
      <c r="C28" s="4">
        <v>229184</v>
      </c>
      <c r="E28" s="4">
        <v>5231250094</v>
      </c>
      <c r="G28" s="4">
        <v>6424534016.6400003</v>
      </c>
      <c r="I28" s="19">
        <v>0</v>
      </c>
      <c r="K28" s="4">
        <v>0</v>
      </c>
      <c r="M28" s="4">
        <v>-80000</v>
      </c>
      <c r="O28" s="4">
        <v>2619338773</v>
      </c>
      <c r="Q28" s="19">
        <v>149184</v>
      </c>
      <c r="R28" s="25"/>
      <c r="S28" s="2">
        <v>36350</v>
      </c>
      <c r="T28" s="4"/>
      <c r="U28" s="2">
        <v>3405206359</v>
      </c>
      <c r="V28" s="4"/>
      <c r="W28" s="2">
        <v>5390572511.5200005</v>
      </c>
      <c r="X28" s="4"/>
      <c r="Y28" s="2" t="s">
        <v>217</v>
      </c>
    </row>
    <row r="29" spans="1:25" ht="21">
      <c r="A29" s="25" t="s">
        <v>186</v>
      </c>
      <c r="C29" s="4">
        <v>51937</v>
      </c>
      <c r="E29" s="4">
        <v>155435737</v>
      </c>
      <c r="G29" s="4">
        <v>175793254.36425</v>
      </c>
      <c r="I29" s="19">
        <v>0</v>
      </c>
      <c r="K29" s="4">
        <v>0</v>
      </c>
      <c r="M29" s="4">
        <v>-51937</v>
      </c>
      <c r="O29" s="4">
        <v>224220298</v>
      </c>
      <c r="Q29" s="19">
        <v>0</v>
      </c>
      <c r="R29" s="25"/>
      <c r="S29" s="2">
        <v>0</v>
      </c>
      <c r="T29" s="4"/>
      <c r="U29" s="2">
        <v>0</v>
      </c>
      <c r="V29" s="4"/>
      <c r="W29" s="2">
        <v>0</v>
      </c>
      <c r="X29" s="4"/>
      <c r="Y29" s="2" t="s">
        <v>133</v>
      </c>
    </row>
    <row r="30" spans="1:25" ht="21">
      <c r="A30" s="25" t="s">
        <v>164</v>
      </c>
      <c r="C30" s="4">
        <v>485000</v>
      </c>
      <c r="E30" s="4">
        <v>19471175436</v>
      </c>
      <c r="G30" s="4">
        <v>19660619115</v>
      </c>
      <c r="I30" s="19">
        <v>0</v>
      </c>
      <c r="K30" s="4">
        <v>0</v>
      </c>
      <c r="M30" s="4">
        <v>-50000</v>
      </c>
      <c r="O30" s="4">
        <v>2347946126</v>
      </c>
      <c r="Q30" s="19">
        <v>435000</v>
      </c>
      <c r="R30" s="25"/>
      <c r="S30" s="2">
        <v>41050</v>
      </c>
      <c r="T30" s="4"/>
      <c r="U30" s="2">
        <v>17463837763</v>
      </c>
      <c r="V30" s="4"/>
      <c r="W30" s="2">
        <v>17750502337.5</v>
      </c>
      <c r="X30" s="4"/>
      <c r="Y30" s="2" t="s">
        <v>218</v>
      </c>
    </row>
    <row r="31" spans="1:25" ht="21">
      <c r="A31" s="25" t="s">
        <v>121</v>
      </c>
      <c r="C31" s="4">
        <v>800000</v>
      </c>
      <c r="E31" s="4">
        <v>10553784676</v>
      </c>
      <c r="G31" s="4">
        <v>9177069600</v>
      </c>
      <c r="I31" s="19">
        <v>0</v>
      </c>
      <c r="K31" s="4">
        <v>0</v>
      </c>
      <c r="M31" s="4">
        <v>-550000</v>
      </c>
      <c r="O31" s="4">
        <v>6819056783</v>
      </c>
      <c r="Q31" s="19">
        <v>250000</v>
      </c>
      <c r="R31" s="25"/>
      <c r="S31" s="2">
        <v>12370</v>
      </c>
      <c r="T31" s="4"/>
      <c r="U31" s="2">
        <v>3298057717</v>
      </c>
      <c r="V31" s="4"/>
      <c r="W31" s="2">
        <v>3074099625</v>
      </c>
      <c r="X31" s="4"/>
      <c r="Y31" s="2" t="s">
        <v>219</v>
      </c>
    </row>
    <row r="32" spans="1:25" ht="21">
      <c r="A32" s="25" t="s">
        <v>220</v>
      </c>
      <c r="C32" s="4">
        <v>0</v>
      </c>
      <c r="E32" s="4">
        <v>0</v>
      </c>
      <c r="G32" s="4">
        <v>0</v>
      </c>
      <c r="I32" s="19">
        <v>173960</v>
      </c>
      <c r="K32" s="4">
        <v>9764964149</v>
      </c>
      <c r="M32" s="4">
        <v>0</v>
      </c>
      <c r="O32" s="4">
        <v>0</v>
      </c>
      <c r="Q32" s="19">
        <v>173960</v>
      </c>
      <c r="R32" s="25"/>
      <c r="S32" s="2">
        <v>59820</v>
      </c>
      <c r="T32" s="4"/>
      <c r="U32" s="2">
        <v>9764964149</v>
      </c>
      <c r="V32" s="4"/>
      <c r="W32" s="2">
        <v>10344369791.16</v>
      </c>
      <c r="X32" s="4"/>
      <c r="Y32" s="2" t="s">
        <v>221</v>
      </c>
    </row>
    <row r="33" spans="1:25" ht="21">
      <c r="A33" s="25" t="s">
        <v>222</v>
      </c>
      <c r="C33" s="4">
        <v>0</v>
      </c>
      <c r="E33" s="4">
        <v>0</v>
      </c>
      <c r="G33" s="4">
        <v>0</v>
      </c>
      <c r="I33" s="19">
        <v>981449</v>
      </c>
      <c r="K33" s="4">
        <v>10013743135</v>
      </c>
      <c r="M33" s="4">
        <v>0</v>
      </c>
      <c r="O33" s="4">
        <v>0</v>
      </c>
      <c r="Q33" s="19">
        <v>981449</v>
      </c>
      <c r="R33" s="25"/>
      <c r="S33" s="2">
        <v>10360</v>
      </c>
      <c r="T33" s="4"/>
      <c r="U33" s="2">
        <v>10013743135</v>
      </c>
      <c r="V33" s="4"/>
      <c r="W33" s="2">
        <v>10107313160.742001</v>
      </c>
      <c r="X33" s="4"/>
      <c r="Y33" s="2" t="s">
        <v>223</v>
      </c>
    </row>
    <row r="34" spans="1:25" ht="21">
      <c r="A34" s="25" t="s">
        <v>224</v>
      </c>
      <c r="C34" s="4">
        <v>0</v>
      </c>
      <c r="E34" s="4">
        <v>0</v>
      </c>
      <c r="G34" s="4">
        <v>0</v>
      </c>
      <c r="I34" s="19">
        <v>503560</v>
      </c>
      <c r="K34" s="4">
        <v>11199486592</v>
      </c>
      <c r="M34" s="4">
        <v>0</v>
      </c>
      <c r="O34" s="4">
        <v>0</v>
      </c>
      <c r="Q34" s="19">
        <v>503560</v>
      </c>
      <c r="R34" s="25"/>
      <c r="S34" s="2">
        <v>22380</v>
      </c>
      <c r="T34" s="4"/>
      <c r="U34" s="2">
        <v>11199486592</v>
      </c>
      <c r="V34" s="4"/>
      <c r="W34" s="2">
        <v>11202618246.84</v>
      </c>
      <c r="X34" s="4"/>
      <c r="Y34" s="2" t="s">
        <v>183</v>
      </c>
    </row>
    <row r="35" spans="1:25" ht="21">
      <c r="A35" s="25" t="s">
        <v>225</v>
      </c>
      <c r="C35" s="4">
        <v>0</v>
      </c>
      <c r="E35" s="4">
        <v>0</v>
      </c>
      <c r="G35" s="4">
        <v>0</v>
      </c>
      <c r="I35" s="19">
        <v>587721</v>
      </c>
      <c r="K35" s="4">
        <v>10006207953</v>
      </c>
      <c r="M35" s="4">
        <v>0</v>
      </c>
      <c r="O35" s="4">
        <v>0</v>
      </c>
      <c r="Q35" s="19">
        <v>587721</v>
      </c>
      <c r="R35" s="25"/>
      <c r="S35" s="2">
        <v>17800</v>
      </c>
      <c r="T35" s="4"/>
      <c r="U35" s="2">
        <v>10006207953</v>
      </c>
      <c r="V35" s="4"/>
      <c r="W35" s="2">
        <v>10399188268.889999</v>
      </c>
      <c r="X35" s="4"/>
      <c r="Y35" s="2" t="s">
        <v>221</v>
      </c>
    </row>
    <row r="36" spans="1:25" ht="21">
      <c r="A36" s="25" t="s">
        <v>226</v>
      </c>
      <c r="C36" s="4">
        <v>0</v>
      </c>
      <c r="E36" s="4">
        <v>0</v>
      </c>
      <c r="G36" s="4">
        <v>0</v>
      </c>
      <c r="I36" s="19">
        <v>125910</v>
      </c>
      <c r="K36" s="4">
        <v>9433038585</v>
      </c>
      <c r="M36" s="4">
        <v>0</v>
      </c>
      <c r="O36" s="4">
        <v>0</v>
      </c>
      <c r="Q36" s="19">
        <v>125910</v>
      </c>
      <c r="R36" s="25"/>
      <c r="S36" s="2">
        <v>93431</v>
      </c>
      <c r="T36" s="4"/>
      <c r="U36" s="2">
        <v>9433038585</v>
      </c>
      <c r="V36" s="4"/>
      <c r="W36" s="2">
        <v>11693902021.6005</v>
      </c>
      <c r="X36" s="4"/>
      <c r="Y36" s="2" t="s">
        <v>227</v>
      </c>
    </row>
    <row r="37" spans="1:25" ht="21">
      <c r="A37" s="25" t="s">
        <v>228</v>
      </c>
      <c r="C37" s="4">
        <v>0</v>
      </c>
      <c r="E37" s="4">
        <v>0</v>
      </c>
      <c r="G37" s="4">
        <v>0</v>
      </c>
      <c r="I37" s="19">
        <v>200000</v>
      </c>
      <c r="K37" s="4">
        <v>5426260422</v>
      </c>
      <c r="M37" s="4">
        <v>0</v>
      </c>
      <c r="O37" s="4">
        <v>0</v>
      </c>
      <c r="Q37" s="19">
        <v>200000</v>
      </c>
      <c r="R37" s="25"/>
      <c r="S37" s="2">
        <v>32767</v>
      </c>
      <c r="T37" s="4"/>
      <c r="U37" s="2">
        <v>5426260422</v>
      </c>
      <c r="V37" s="4"/>
      <c r="W37" s="2">
        <v>6514407270</v>
      </c>
      <c r="X37" s="4"/>
      <c r="Y37" s="2" t="s">
        <v>181</v>
      </c>
    </row>
    <row r="38" spans="1:25" ht="21.75" thickBot="1">
      <c r="A38" s="3" t="s">
        <v>69</v>
      </c>
      <c r="C38"/>
      <c r="E38" s="6">
        <f>SUM(E11:E37)</f>
        <v>183000849029</v>
      </c>
      <c r="G38" s="6">
        <f>SUM(G11:G37)</f>
        <v>171729572474.11188</v>
      </c>
      <c r="I38" s="6">
        <f>SUM(I11:I37)</f>
        <v>2572600</v>
      </c>
      <c r="K38" s="6">
        <f>SUM(K11:K37)</f>
        <v>55843700836</v>
      </c>
      <c r="M38" s="6">
        <f>SUM(M11:M37)</f>
        <v>-3673491</v>
      </c>
      <c r="O38" s="6">
        <f>SUM(O11:O37)</f>
        <v>59427484126</v>
      </c>
      <c r="Q38"/>
      <c r="S38"/>
      <c r="U38" s="6">
        <f>SUM(U11:U37)</f>
        <v>181299345284</v>
      </c>
      <c r="W38" s="6">
        <f>SUM(W11:W37)</f>
        <v>187985837421.45987</v>
      </c>
      <c r="Y38" s="7">
        <f>SUM(Y11:Y37)</f>
        <v>0</v>
      </c>
    </row>
    <row r="39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rintOptions horizontalCentered="1" verticalCentered="1"/>
  <pageMargins left="0.39370078740157499" right="0.39370078740157499" top="0.39370078740157499" bottom="0.39370078740157499" header="0.39370078740157499" footer="0.39370078740157499"/>
  <pageSetup paperSize="9"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5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19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19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customFormat="1" ht="25.5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20"/>
    </row>
    <row r="7" spans="1:17" ht="30">
      <c r="A7" s="36" t="s">
        <v>1</v>
      </c>
      <c r="C7" s="37" t="s">
        <v>46</v>
      </c>
      <c r="D7" s="37" t="s">
        <v>46</v>
      </c>
      <c r="E7" s="37" t="s">
        <v>46</v>
      </c>
      <c r="F7" s="37" t="s">
        <v>46</v>
      </c>
      <c r="G7" s="37" t="s">
        <v>46</v>
      </c>
      <c r="H7" s="37" t="s">
        <v>46</v>
      </c>
      <c r="I7" s="37" t="s">
        <v>46</v>
      </c>
      <c r="K7" s="37" t="s">
        <v>47</v>
      </c>
      <c r="L7" s="37" t="s">
        <v>47</v>
      </c>
      <c r="M7" s="37" t="s">
        <v>47</v>
      </c>
      <c r="N7" s="37" t="s">
        <v>47</v>
      </c>
      <c r="O7" s="37" t="s">
        <v>47</v>
      </c>
      <c r="P7" s="37" t="s">
        <v>47</v>
      </c>
      <c r="Q7" s="37" t="s">
        <v>47</v>
      </c>
    </row>
    <row r="8" spans="1:17" ht="30">
      <c r="A8" s="37" t="s">
        <v>1</v>
      </c>
      <c r="C8" s="37" t="s">
        <v>5</v>
      </c>
      <c r="D8" s="18"/>
      <c r="E8" s="37" t="s">
        <v>60</v>
      </c>
      <c r="F8" s="18"/>
      <c r="G8" s="37" t="s">
        <v>61</v>
      </c>
      <c r="H8" s="18"/>
      <c r="I8" s="53" t="s">
        <v>63</v>
      </c>
      <c r="K8" s="37" t="s">
        <v>5</v>
      </c>
      <c r="L8" s="18"/>
      <c r="M8" s="37" t="s">
        <v>60</v>
      </c>
      <c r="N8" s="18"/>
      <c r="O8" s="37" t="s">
        <v>61</v>
      </c>
      <c r="P8" s="18"/>
      <c r="Q8" s="53" t="s">
        <v>63</v>
      </c>
    </row>
    <row r="9" spans="1:17" ht="21">
      <c r="A9" s="25" t="s">
        <v>163</v>
      </c>
      <c r="C9" s="4">
        <v>80000</v>
      </c>
      <c r="E9" s="4">
        <v>2619338773</v>
      </c>
      <c r="G9" s="4">
        <v>1826043735</v>
      </c>
      <c r="I9" s="19">
        <v>793295038</v>
      </c>
      <c r="K9" s="4">
        <v>80000</v>
      </c>
      <c r="M9" s="4">
        <v>2619338773</v>
      </c>
      <c r="O9" s="4">
        <v>1826043735</v>
      </c>
      <c r="Q9" s="19">
        <v>793295038</v>
      </c>
    </row>
    <row r="10" spans="1:17" ht="21">
      <c r="A10" s="25" t="s">
        <v>164</v>
      </c>
      <c r="C10" s="4">
        <v>50000</v>
      </c>
      <c r="E10" s="4">
        <v>2347946126</v>
      </c>
      <c r="G10" s="4">
        <v>2007337673</v>
      </c>
      <c r="I10" s="19">
        <v>340608453</v>
      </c>
      <c r="K10" s="4">
        <v>50000</v>
      </c>
      <c r="M10" s="4">
        <v>2347946126</v>
      </c>
      <c r="O10" s="4">
        <v>2007337673</v>
      </c>
      <c r="Q10" s="19">
        <v>340608453</v>
      </c>
    </row>
    <row r="11" spans="1:17" ht="21">
      <c r="A11" s="25" t="s">
        <v>159</v>
      </c>
      <c r="C11" s="4">
        <v>320000</v>
      </c>
      <c r="E11" s="4">
        <v>6342891932</v>
      </c>
      <c r="G11" s="4">
        <v>5317329888</v>
      </c>
      <c r="I11" s="19">
        <v>1025562044</v>
      </c>
      <c r="K11" s="4">
        <v>320000</v>
      </c>
      <c r="M11" s="4">
        <v>6342891932</v>
      </c>
      <c r="O11" s="4">
        <v>5317329888</v>
      </c>
      <c r="Q11" s="19">
        <v>1025562044</v>
      </c>
    </row>
    <row r="12" spans="1:17" ht="21">
      <c r="A12" s="25" t="s">
        <v>121</v>
      </c>
      <c r="C12" s="4">
        <v>550000</v>
      </c>
      <c r="E12" s="4">
        <v>6819056783</v>
      </c>
      <c r="G12" s="4">
        <v>7255726959</v>
      </c>
      <c r="I12" s="19">
        <v>-436670176</v>
      </c>
      <c r="K12" s="4">
        <v>550000</v>
      </c>
      <c r="M12" s="4">
        <v>6819056783</v>
      </c>
      <c r="O12" s="4">
        <v>7255726959</v>
      </c>
      <c r="Q12" s="19">
        <v>-436670176</v>
      </c>
    </row>
    <row r="13" spans="1:17" ht="21">
      <c r="A13" s="25" t="s">
        <v>131</v>
      </c>
      <c r="C13" s="4">
        <v>390000</v>
      </c>
      <c r="E13" s="4">
        <v>5357730691</v>
      </c>
      <c r="G13" s="4">
        <v>5687258301</v>
      </c>
      <c r="I13" s="19">
        <v>-329527610</v>
      </c>
      <c r="K13" s="4">
        <v>2000000</v>
      </c>
      <c r="M13" s="4">
        <v>28062528674</v>
      </c>
      <c r="O13" s="4">
        <v>29165427000</v>
      </c>
      <c r="Q13" s="19">
        <v>-1102898326</v>
      </c>
    </row>
    <row r="14" spans="1:17" ht="21">
      <c r="A14" s="25" t="s">
        <v>160</v>
      </c>
      <c r="C14" s="4">
        <v>350000</v>
      </c>
      <c r="E14" s="4">
        <v>3142352071</v>
      </c>
      <c r="G14" s="4">
        <v>4995402531</v>
      </c>
      <c r="I14" s="19">
        <v>-1853050460</v>
      </c>
      <c r="K14" s="4">
        <v>350000</v>
      </c>
      <c r="M14" s="4">
        <v>3142352071</v>
      </c>
      <c r="O14" s="4">
        <v>4995402531</v>
      </c>
      <c r="Q14" s="19">
        <v>-1853050460</v>
      </c>
    </row>
    <row r="15" spans="1:17" ht="21">
      <c r="A15" s="25" t="s">
        <v>145</v>
      </c>
      <c r="C15" s="4">
        <v>250000</v>
      </c>
      <c r="E15" s="4">
        <v>3938855096</v>
      </c>
      <c r="G15" s="4">
        <v>3823544946</v>
      </c>
      <c r="I15" s="19">
        <v>115310150</v>
      </c>
      <c r="K15" s="4">
        <v>250000</v>
      </c>
      <c r="M15" s="4">
        <v>3938855096</v>
      </c>
      <c r="O15" s="4">
        <v>3823544946</v>
      </c>
      <c r="Q15" s="19">
        <v>115310150</v>
      </c>
    </row>
    <row r="16" spans="1:17" ht="21">
      <c r="A16" s="25" t="s">
        <v>165</v>
      </c>
      <c r="C16" s="4">
        <v>218000</v>
      </c>
      <c r="E16" s="4">
        <v>9370872951</v>
      </c>
      <c r="G16" s="4">
        <v>10118040824</v>
      </c>
      <c r="I16" s="19">
        <v>-747167873</v>
      </c>
      <c r="K16" s="4">
        <v>218000</v>
      </c>
      <c r="M16" s="4">
        <v>9370872951</v>
      </c>
      <c r="O16" s="4">
        <v>10118040824</v>
      </c>
      <c r="Q16" s="19">
        <v>-747167873</v>
      </c>
    </row>
    <row r="17" spans="1:17" ht="21">
      <c r="A17" s="25" t="s">
        <v>111</v>
      </c>
      <c r="C17" s="4">
        <v>450000</v>
      </c>
      <c r="E17" s="4">
        <v>980227412</v>
      </c>
      <c r="G17" s="4">
        <v>1071993889</v>
      </c>
      <c r="I17" s="19">
        <v>-91766477</v>
      </c>
      <c r="K17" s="4">
        <v>450000</v>
      </c>
      <c r="M17" s="4">
        <v>980227412</v>
      </c>
      <c r="O17" s="4">
        <v>1071993889</v>
      </c>
      <c r="Q17" s="19">
        <v>-91766477</v>
      </c>
    </row>
    <row r="18" spans="1:17" ht="21">
      <c r="A18" s="25" t="s">
        <v>119</v>
      </c>
      <c r="C18" s="4">
        <v>563554</v>
      </c>
      <c r="E18" s="4">
        <v>5885722912</v>
      </c>
      <c r="G18" s="4">
        <v>5450754306</v>
      </c>
      <c r="I18" s="19">
        <v>434968606</v>
      </c>
      <c r="K18" s="4">
        <v>563554</v>
      </c>
      <c r="M18" s="4">
        <v>5885722912</v>
      </c>
      <c r="O18" s="4">
        <v>5450754306</v>
      </c>
      <c r="Q18" s="19">
        <v>434968606</v>
      </c>
    </row>
    <row r="19" spans="1:17" ht="21">
      <c r="A19" s="25" t="s">
        <v>162</v>
      </c>
      <c r="C19" s="4">
        <v>300000</v>
      </c>
      <c r="E19" s="4">
        <v>5986494274</v>
      </c>
      <c r="G19" s="4">
        <v>5185807671</v>
      </c>
      <c r="I19" s="19">
        <v>800686603</v>
      </c>
      <c r="K19" s="4">
        <v>300000</v>
      </c>
      <c r="M19" s="4">
        <v>5986494274</v>
      </c>
      <c r="O19" s="4">
        <v>5185807671</v>
      </c>
      <c r="Q19" s="19">
        <v>800686603</v>
      </c>
    </row>
    <row r="20" spans="1:17" ht="21">
      <c r="A20" s="25" t="s">
        <v>186</v>
      </c>
      <c r="C20" s="4">
        <v>51937</v>
      </c>
      <c r="E20" s="4">
        <v>224220298</v>
      </c>
      <c r="G20" s="4">
        <v>155487674</v>
      </c>
      <c r="I20" s="19">
        <v>68732624</v>
      </c>
      <c r="K20" s="4">
        <v>51937</v>
      </c>
      <c r="M20" s="4">
        <v>224220298</v>
      </c>
      <c r="O20" s="4">
        <v>155487674</v>
      </c>
      <c r="Q20" s="19">
        <v>68732624</v>
      </c>
    </row>
    <row r="21" spans="1:17" ht="21">
      <c r="A21" s="25" t="s">
        <v>152</v>
      </c>
      <c r="C21" s="4">
        <v>100000</v>
      </c>
      <c r="E21" s="4">
        <v>6411774807</v>
      </c>
      <c r="G21" s="4">
        <v>6912200000</v>
      </c>
      <c r="I21" s="19">
        <v>-500425193</v>
      </c>
      <c r="K21" s="4">
        <v>100000</v>
      </c>
      <c r="M21" s="4">
        <v>6411774807</v>
      </c>
      <c r="O21" s="4">
        <v>6912200000</v>
      </c>
      <c r="Q21" s="19">
        <v>-500425193</v>
      </c>
    </row>
    <row r="22" spans="1:17" ht="21">
      <c r="A22" s="25" t="s">
        <v>156</v>
      </c>
      <c r="C22" s="4">
        <v>0</v>
      </c>
      <c r="E22" s="4">
        <v>0</v>
      </c>
      <c r="G22" s="4">
        <v>0</v>
      </c>
      <c r="I22" s="19">
        <v>0</v>
      </c>
      <c r="K22" s="4">
        <v>198196</v>
      </c>
      <c r="M22" s="4">
        <v>1195891583</v>
      </c>
      <c r="O22" s="4">
        <v>1421065320</v>
      </c>
      <c r="Q22" s="19">
        <v>-225173737</v>
      </c>
    </row>
    <row r="23" spans="1:17" ht="21">
      <c r="A23" s="25" t="s">
        <v>122</v>
      </c>
      <c r="C23" s="4">
        <v>0</v>
      </c>
      <c r="E23" s="4">
        <v>0</v>
      </c>
      <c r="G23" s="4">
        <v>0</v>
      </c>
      <c r="I23" s="19">
        <v>0</v>
      </c>
      <c r="K23" s="4">
        <v>17000000</v>
      </c>
      <c r="M23" s="4">
        <v>33320071265</v>
      </c>
      <c r="O23" s="4">
        <v>39881286000</v>
      </c>
      <c r="Q23" s="19">
        <v>-6561214735</v>
      </c>
    </row>
    <row r="24" spans="1:17" ht="21">
      <c r="A24" s="25" t="s">
        <v>147</v>
      </c>
      <c r="C24" s="4">
        <v>0</v>
      </c>
      <c r="E24" s="4">
        <v>0</v>
      </c>
      <c r="G24" s="4">
        <v>0</v>
      </c>
      <c r="I24" s="19">
        <v>0</v>
      </c>
      <c r="K24" s="4">
        <v>5400000</v>
      </c>
      <c r="M24" s="4">
        <v>38249675958</v>
      </c>
      <c r="O24" s="4">
        <v>42406173000</v>
      </c>
      <c r="Q24" s="19">
        <v>-4156497042</v>
      </c>
    </row>
    <row r="25" spans="1:17" ht="21">
      <c r="A25" s="25" t="s">
        <v>151</v>
      </c>
      <c r="C25" s="4">
        <v>0</v>
      </c>
      <c r="E25" s="4">
        <v>0</v>
      </c>
      <c r="G25" s="4">
        <v>0</v>
      </c>
      <c r="I25" s="19">
        <v>0</v>
      </c>
      <c r="K25" s="4">
        <v>9000000</v>
      </c>
      <c r="M25" s="4">
        <v>26740511198</v>
      </c>
      <c r="O25" s="4">
        <v>25944705000</v>
      </c>
      <c r="Q25" s="19">
        <v>795806198</v>
      </c>
    </row>
    <row r="26" spans="1:17" ht="21">
      <c r="A26" s="25" t="s">
        <v>118</v>
      </c>
      <c r="C26" s="4">
        <v>0</v>
      </c>
      <c r="E26" s="4">
        <v>0</v>
      </c>
      <c r="G26" s="4">
        <v>0</v>
      </c>
      <c r="I26" s="19">
        <v>0</v>
      </c>
      <c r="K26" s="4">
        <v>1800000</v>
      </c>
      <c r="M26" s="4">
        <v>49208457489</v>
      </c>
      <c r="O26" s="4">
        <v>52068338905</v>
      </c>
      <c r="Q26" s="19">
        <v>-2859881416</v>
      </c>
    </row>
    <row r="27" spans="1:17" ht="21">
      <c r="A27" s="25" t="s">
        <v>152</v>
      </c>
      <c r="C27" s="4">
        <v>0</v>
      </c>
      <c r="E27" s="4">
        <v>0</v>
      </c>
      <c r="G27" s="4">
        <v>0</v>
      </c>
      <c r="I27" s="19">
        <v>0</v>
      </c>
      <c r="K27" s="4">
        <v>310000</v>
      </c>
      <c r="M27" s="4">
        <v>21427820000</v>
      </c>
      <c r="O27" s="4">
        <v>21605542131</v>
      </c>
      <c r="Q27" s="19">
        <v>-177722131</v>
      </c>
    </row>
    <row r="28" spans="1:17" ht="21">
      <c r="A28" s="25" t="s">
        <v>153</v>
      </c>
      <c r="C28" s="4">
        <v>0</v>
      </c>
      <c r="E28" s="4">
        <v>0</v>
      </c>
      <c r="G28" s="4">
        <v>0</v>
      </c>
      <c r="I28" s="19">
        <v>0</v>
      </c>
      <c r="K28" s="4">
        <v>37245</v>
      </c>
      <c r="M28" s="4">
        <v>286931292</v>
      </c>
      <c r="O28" s="4">
        <v>289522927</v>
      </c>
      <c r="Q28" s="19">
        <v>-2591635</v>
      </c>
    </row>
    <row r="29" spans="1:17" ht="21">
      <c r="A29" s="25" t="s">
        <v>112</v>
      </c>
      <c r="C29" s="4">
        <v>0</v>
      </c>
      <c r="E29" s="4">
        <v>0</v>
      </c>
      <c r="G29" s="4">
        <v>0</v>
      </c>
      <c r="I29" s="19">
        <v>0</v>
      </c>
      <c r="K29" s="4">
        <v>30000</v>
      </c>
      <c r="M29" s="4">
        <v>308950758</v>
      </c>
      <c r="O29" s="4">
        <v>357559785</v>
      </c>
      <c r="Q29" s="19">
        <v>-48609027</v>
      </c>
    </row>
    <row r="30" spans="1:17" ht="21">
      <c r="A30" s="25" t="s">
        <v>148</v>
      </c>
      <c r="C30" s="4">
        <v>0</v>
      </c>
      <c r="E30" s="4">
        <v>0</v>
      </c>
      <c r="G30" s="4">
        <v>0</v>
      </c>
      <c r="I30" s="19">
        <v>0</v>
      </c>
      <c r="K30" s="4">
        <v>1000000</v>
      </c>
      <c r="M30" s="4">
        <v>11342110807</v>
      </c>
      <c r="O30" s="4">
        <v>10584644459</v>
      </c>
      <c r="Q30" s="19">
        <v>757466348</v>
      </c>
    </row>
    <row r="31" spans="1:17" ht="21">
      <c r="A31" s="25" t="s">
        <v>158</v>
      </c>
      <c r="C31" s="4">
        <v>0</v>
      </c>
      <c r="E31" s="4">
        <v>0</v>
      </c>
      <c r="G31" s="4">
        <v>0</v>
      </c>
      <c r="I31" s="19">
        <v>0</v>
      </c>
      <c r="K31" s="4">
        <v>1000213</v>
      </c>
      <c r="M31" s="4">
        <v>14913926040</v>
      </c>
      <c r="O31" s="4">
        <v>15027128309</v>
      </c>
      <c r="Q31" s="19">
        <v>-113202269</v>
      </c>
    </row>
    <row r="32" spans="1:17" ht="21">
      <c r="A32" s="25" t="s">
        <v>191</v>
      </c>
      <c r="C32" s="4">
        <v>489</v>
      </c>
      <c r="E32" s="4">
        <v>489000000</v>
      </c>
      <c r="G32" s="4">
        <v>486276370</v>
      </c>
      <c r="I32" s="19">
        <v>2723630</v>
      </c>
      <c r="K32" s="4">
        <v>489</v>
      </c>
      <c r="M32" s="4">
        <v>489000000</v>
      </c>
      <c r="O32" s="4">
        <v>486276370</v>
      </c>
      <c r="Q32" s="19">
        <v>2723630</v>
      </c>
    </row>
    <row r="33" spans="1:17" ht="21">
      <c r="A33" s="25" t="s">
        <v>172</v>
      </c>
      <c r="C33" s="4">
        <v>0</v>
      </c>
      <c r="E33" s="4">
        <v>0</v>
      </c>
      <c r="G33" s="4">
        <v>0</v>
      </c>
      <c r="I33" s="19">
        <v>0</v>
      </c>
      <c r="K33" s="4">
        <v>700</v>
      </c>
      <c r="M33" s="4">
        <v>690874757</v>
      </c>
      <c r="O33" s="4">
        <v>693125605</v>
      </c>
      <c r="Q33" s="19">
        <v>-2250848</v>
      </c>
    </row>
    <row r="34" spans="1:17" ht="21">
      <c r="A34" s="25" t="s">
        <v>114</v>
      </c>
      <c r="C34" s="4">
        <v>0</v>
      </c>
      <c r="E34" s="4">
        <v>0</v>
      </c>
      <c r="G34" s="4">
        <v>0</v>
      </c>
      <c r="I34" s="19">
        <v>0</v>
      </c>
      <c r="K34" s="4">
        <v>45919</v>
      </c>
      <c r="M34" s="4">
        <v>45517130861</v>
      </c>
      <c r="O34" s="4">
        <v>45517130856</v>
      </c>
      <c r="Q34" s="19">
        <v>5</v>
      </c>
    </row>
    <row r="35" spans="1:17" ht="21">
      <c r="A35" s="25" t="s">
        <v>199</v>
      </c>
      <c r="C35" s="4">
        <v>0</v>
      </c>
      <c r="E35" s="4">
        <v>0</v>
      </c>
      <c r="G35" s="4">
        <v>0</v>
      </c>
      <c r="I35" s="19">
        <v>0</v>
      </c>
      <c r="K35" s="4">
        <v>17500</v>
      </c>
      <c r="M35" s="4">
        <v>16158320778</v>
      </c>
      <c r="O35" s="4">
        <v>16048675785</v>
      </c>
      <c r="Q35" s="19">
        <v>109644993</v>
      </c>
    </row>
    <row r="36" spans="1:17" ht="21">
      <c r="A36" s="25" t="s">
        <v>200</v>
      </c>
      <c r="C36" s="4">
        <v>0</v>
      </c>
      <c r="E36" s="4">
        <v>0</v>
      </c>
      <c r="G36" s="4">
        <v>0</v>
      </c>
      <c r="I36" s="19">
        <v>0</v>
      </c>
      <c r="K36" s="4">
        <v>5800</v>
      </c>
      <c r="M36" s="4">
        <v>5620851208</v>
      </c>
      <c r="O36" s="4">
        <v>5579428585</v>
      </c>
      <c r="Q36" s="19">
        <v>41422623</v>
      </c>
    </row>
    <row r="37" spans="1:17" ht="21">
      <c r="A37" s="25" t="s">
        <v>96</v>
      </c>
      <c r="C37" s="4">
        <v>0</v>
      </c>
      <c r="E37" s="4">
        <v>0</v>
      </c>
      <c r="G37" s="4">
        <v>0</v>
      </c>
      <c r="I37" s="19">
        <v>0</v>
      </c>
      <c r="K37" s="4">
        <v>28252</v>
      </c>
      <c r="M37" s="4">
        <v>25723468303</v>
      </c>
      <c r="O37" s="4">
        <v>26037487465</v>
      </c>
      <c r="Q37" s="19">
        <v>-314019162</v>
      </c>
    </row>
    <row r="38" spans="1:17" ht="21">
      <c r="A38" s="25" t="s">
        <v>201</v>
      </c>
      <c r="C38" s="4">
        <v>0</v>
      </c>
      <c r="E38" s="4">
        <v>0</v>
      </c>
      <c r="G38" s="4">
        <v>0</v>
      </c>
      <c r="I38" s="19">
        <v>0</v>
      </c>
      <c r="K38" s="4">
        <v>6186</v>
      </c>
      <c r="M38" s="4">
        <v>5572575791</v>
      </c>
      <c r="O38" s="4">
        <v>5506537874</v>
      </c>
      <c r="Q38" s="19">
        <v>66037917</v>
      </c>
    </row>
    <row r="39" spans="1:17" ht="21">
      <c r="A39" s="25" t="s">
        <v>190</v>
      </c>
      <c r="C39" s="4">
        <v>0</v>
      </c>
      <c r="E39" s="4">
        <v>0</v>
      </c>
      <c r="G39" s="4">
        <v>0</v>
      </c>
      <c r="I39" s="19">
        <v>0</v>
      </c>
      <c r="K39" s="4">
        <v>1289</v>
      </c>
      <c r="M39" s="4">
        <v>1193397658</v>
      </c>
      <c r="O39" s="4">
        <v>1192380570</v>
      </c>
      <c r="Q39" s="19">
        <v>1017088</v>
      </c>
    </row>
    <row r="40" spans="1:17" ht="21">
      <c r="A40" s="25" t="s">
        <v>174</v>
      </c>
      <c r="C40" s="4">
        <v>0</v>
      </c>
      <c r="E40" s="4">
        <v>0</v>
      </c>
      <c r="G40" s="4">
        <v>0</v>
      </c>
      <c r="I40" s="19">
        <v>0</v>
      </c>
      <c r="K40" s="4">
        <v>5000</v>
      </c>
      <c r="M40" s="4">
        <v>4746639518</v>
      </c>
      <c r="O40" s="4">
        <v>4739808933</v>
      </c>
      <c r="Q40" s="19">
        <v>6830585</v>
      </c>
    </row>
    <row r="41" spans="1:17" ht="21">
      <c r="A41" s="25" t="s">
        <v>146</v>
      </c>
      <c r="C41" s="4">
        <v>0</v>
      </c>
      <c r="E41" s="4">
        <v>0</v>
      </c>
      <c r="G41" s="4">
        <v>0</v>
      </c>
      <c r="I41" s="19">
        <v>0</v>
      </c>
      <c r="K41" s="4">
        <v>11152</v>
      </c>
      <c r="M41" s="4">
        <v>7829515046</v>
      </c>
      <c r="O41" s="4">
        <v>7816968562</v>
      </c>
      <c r="Q41" s="19">
        <v>12546484</v>
      </c>
    </row>
    <row r="42" spans="1:17" ht="21">
      <c r="A42" s="25" t="s">
        <v>149</v>
      </c>
      <c r="C42" s="4">
        <v>0</v>
      </c>
      <c r="E42" s="4">
        <v>0</v>
      </c>
      <c r="G42" s="4">
        <v>0</v>
      </c>
      <c r="I42" s="19">
        <v>0</v>
      </c>
      <c r="K42" s="4">
        <v>70000</v>
      </c>
      <c r="M42" s="4">
        <v>51858091959</v>
      </c>
      <c r="O42" s="4">
        <v>48753721786</v>
      </c>
      <c r="Q42" s="19">
        <v>3104370173</v>
      </c>
    </row>
    <row r="43" spans="1:17" ht="21">
      <c r="A43" s="25" t="s">
        <v>166</v>
      </c>
      <c r="C43" s="4">
        <v>0</v>
      </c>
      <c r="E43" s="4">
        <v>0</v>
      </c>
      <c r="G43" s="4">
        <v>0</v>
      </c>
      <c r="I43" s="19">
        <v>0</v>
      </c>
      <c r="K43" s="4">
        <v>15348</v>
      </c>
      <c r="M43" s="4">
        <v>11671344411</v>
      </c>
      <c r="O43" s="4">
        <v>11608490136</v>
      </c>
      <c r="Q43" s="19">
        <v>62854275</v>
      </c>
    </row>
    <row r="44" spans="1:17" ht="19.5" thickBot="1">
      <c r="A44" s="2" t="s">
        <v>69</v>
      </c>
      <c r="C44" s="6">
        <f>SUM(C9:C43)</f>
        <v>3673980</v>
      </c>
      <c r="E44" s="6">
        <f>SUM(E9:E43)</f>
        <v>59916484126</v>
      </c>
      <c r="G44" s="6">
        <f>SUM(G9:G43)</f>
        <v>60293204767</v>
      </c>
      <c r="I44" s="21">
        <f>SUM(I9:I43)</f>
        <v>-376720641</v>
      </c>
      <c r="K44" s="6">
        <f>SUM(K9:K43)</f>
        <v>41266780</v>
      </c>
      <c r="M44" s="6">
        <f>SUM(M9:M43)</f>
        <v>456197838789</v>
      </c>
      <c r="O44" s="6">
        <f>SUM(O9:O43)</f>
        <v>466851095459</v>
      </c>
      <c r="Q44" s="21">
        <f>SUM(Q9:Q43)</f>
        <v>-10653256670</v>
      </c>
    </row>
    <row r="45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5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19" bestFit="1" customWidth="1"/>
    <col min="4" max="4" width="1" style="19" customWidth="1"/>
    <col min="5" max="5" width="22.7109375" style="19" bestFit="1" customWidth="1"/>
    <col min="6" max="6" width="1" style="19" customWidth="1"/>
    <col min="7" max="7" width="19.140625" style="19" bestFit="1" customWidth="1"/>
    <col min="8" max="8" width="1" style="19" customWidth="1"/>
    <col min="9" max="9" width="19.140625" style="19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19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30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13" customFormat="1" ht="25.5">
      <c r="A5" s="34" t="s">
        <v>89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21" ht="30.75" thickBot="1">
      <c r="A7" s="36" t="s">
        <v>1</v>
      </c>
      <c r="C7" s="41" t="s">
        <v>46</v>
      </c>
      <c r="D7" s="41" t="s">
        <v>46</v>
      </c>
      <c r="E7" s="41" t="s">
        <v>46</v>
      </c>
      <c r="F7" s="41" t="s">
        <v>46</v>
      </c>
      <c r="G7" s="41" t="s">
        <v>46</v>
      </c>
      <c r="H7" s="41" t="s">
        <v>46</v>
      </c>
      <c r="I7" s="41" t="s">
        <v>46</v>
      </c>
      <c r="J7" s="41" t="s">
        <v>46</v>
      </c>
      <c r="K7" s="41" t="s">
        <v>46</v>
      </c>
      <c r="M7" s="41" t="s">
        <v>47</v>
      </c>
      <c r="N7" s="41" t="s">
        <v>47</v>
      </c>
      <c r="O7" s="41" t="s">
        <v>47</v>
      </c>
      <c r="P7" s="41" t="s">
        <v>47</v>
      </c>
      <c r="Q7" s="41" t="s">
        <v>47</v>
      </c>
      <c r="R7" s="41" t="s">
        <v>47</v>
      </c>
      <c r="S7" s="41" t="s">
        <v>47</v>
      </c>
      <c r="T7" s="41" t="s">
        <v>47</v>
      </c>
      <c r="U7" s="41" t="s">
        <v>47</v>
      </c>
    </row>
    <row r="8" spans="1:21" ht="30.75" thickBot="1">
      <c r="A8" s="41" t="s">
        <v>1</v>
      </c>
      <c r="C8" s="49" t="s">
        <v>64</v>
      </c>
      <c r="D8" s="23"/>
      <c r="E8" s="49" t="s">
        <v>65</v>
      </c>
      <c r="F8" s="23"/>
      <c r="G8" s="49" t="s">
        <v>66</v>
      </c>
      <c r="H8" s="23"/>
      <c r="I8" s="49" t="s">
        <v>39</v>
      </c>
      <c r="J8" s="11"/>
      <c r="K8" s="54" t="s">
        <v>67</v>
      </c>
      <c r="M8" s="40" t="s">
        <v>64</v>
      </c>
      <c r="N8" s="11"/>
      <c r="O8" s="40" t="s">
        <v>65</v>
      </c>
      <c r="P8" s="11"/>
      <c r="Q8" s="40" t="s">
        <v>66</v>
      </c>
      <c r="R8" s="11"/>
      <c r="S8" s="49" t="s">
        <v>39</v>
      </c>
      <c r="T8" s="11"/>
      <c r="U8" s="54" t="s">
        <v>67</v>
      </c>
    </row>
    <row r="9" spans="1:21" ht="21">
      <c r="A9" s="3" t="s">
        <v>163</v>
      </c>
      <c r="C9" s="19">
        <v>0</v>
      </c>
      <c r="E9" s="19">
        <v>792082230</v>
      </c>
      <c r="G9" s="19">
        <v>793295038</v>
      </c>
      <c r="I9" s="19">
        <v>1585377268</v>
      </c>
      <c r="K9" s="5" t="s">
        <v>263</v>
      </c>
      <c r="M9" s="19">
        <v>320097442</v>
      </c>
      <c r="N9" s="19"/>
      <c r="O9" s="19">
        <v>1985366152</v>
      </c>
      <c r="P9" s="19"/>
      <c r="Q9" s="19">
        <v>793295038</v>
      </c>
      <c r="S9" s="19">
        <v>3098758632</v>
      </c>
      <c r="U9" s="5" t="s">
        <v>264</v>
      </c>
    </row>
    <row r="10" spans="1:21" ht="21">
      <c r="A10" s="3" t="s">
        <v>164</v>
      </c>
      <c r="C10" s="19">
        <v>1122084806</v>
      </c>
      <c r="E10" s="19">
        <v>97220895</v>
      </c>
      <c r="G10" s="19">
        <v>340608453</v>
      </c>
      <c r="I10" s="19">
        <v>1559914154</v>
      </c>
      <c r="K10" s="5" t="s">
        <v>265</v>
      </c>
      <c r="M10" s="19">
        <v>1122084806</v>
      </c>
      <c r="N10" s="19"/>
      <c r="O10" s="19">
        <v>286664574</v>
      </c>
      <c r="P10" s="19"/>
      <c r="Q10" s="19">
        <v>340608453</v>
      </c>
      <c r="S10" s="19">
        <v>1749357833</v>
      </c>
      <c r="U10" s="5" t="s">
        <v>266</v>
      </c>
    </row>
    <row r="11" spans="1:21" ht="21">
      <c r="A11" s="3" t="s">
        <v>159</v>
      </c>
      <c r="C11" s="19">
        <v>255711526</v>
      </c>
      <c r="E11" s="19">
        <v>-1836649152</v>
      </c>
      <c r="G11" s="19">
        <v>1025562044</v>
      </c>
      <c r="I11" s="19">
        <v>-555375582</v>
      </c>
      <c r="K11" s="5" t="s">
        <v>267</v>
      </c>
      <c r="M11" s="19">
        <v>255711526</v>
      </c>
      <c r="N11" s="19"/>
      <c r="O11" s="19">
        <v>0</v>
      </c>
      <c r="P11" s="19"/>
      <c r="Q11" s="19">
        <v>1025562044</v>
      </c>
      <c r="S11" s="19">
        <v>1281273570</v>
      </c>
      <c r="U11" s="5" t="s">
        <v>268</v>
      </c>
    </row>
    <row r="12" spans="1:21" ht="21">
      <c r="A12" s="3" t="s">
        <v>121</v>
      </c>
      <c r="C12" s="19">
        <v>66406758</v>
      </c>
      <c r="E12" s="19">
        <v>1152756984</v>
      </c>
      <c r="G12" s="19">
        <v>-436670176</v>
      </c>
      <c r="I12" s="19">
        <v>782493566</v>
      </c>
      <c r="K12" s="5" t="s">
        <v>269</v>
      </c>
      <c r="M12" s="19">
        <v>66406758</v>
      </c>
      <c r="N12" s="19"/>
      <c r="O12" s="19">
        <v>-223958092</v>
      </c>
      <c r="P12" s="19"/>
      <c r="Q12" s="19">
        <v>-436670176</v>
      </c>
      <c r="S12" s="19">
        <v>-594221510</v>
      </c>
      <c r="U12" s="5" t="s">
        <v>270</v>
      </c>
    </row>
    <row r="13" spans="1:21" ht="21">
      <c r="A13" s="3" t="s">
        <v>131</v>
      </c>
      <c r="C13" s="19">
        <v>0</v>
      </c>
      <c r="E13" s="19">
        <v>821880576</v>
      </c>
      <c r="G13" s="19">
        <v>-329527610</v>
      </c>
      <c r="I13" s="19">
        <v>492352966</v>
      </c>
      <c r="K13" s="5" t="s">
        <v>271</v>
      </c>
      <c r="M13" s="19">
        <v>0</v>
      </c>
      <c r="N13" s="19"/>
      <c r="O13" s="19">
        <v>0</v>
      </c>
      <c r="P13" s="19"/>
      <c r="Q13" s="19">
        <v>-1102898326</v>
      </c>
      <c r="S13" s="19">
        <v>-1102898326</v>
      </c>
      <c r="U13" s="5" t="s">
        <v>272</v>
      </c>
    </row>
    <row r="14" spans="1:21" ht="21">
      <c r="A14" s="3" t="s">
        <v>160</v>
      </c>
      <c r="C14" s="19">
        <v>95767564</v>
      </c>
      <c r="E14" s="19">
        <v>3501842406</v>
      </c>
      <c r="G14" s="19">
        <v>-1853050460</v>
      </c>
      <c r="I14" s="19">
        <v>1744559510</v>
      </c>
      <c r="K14" s="5" t="s">
        <v>273</v>
      </c>
      <c r="M14" s="19">
        <v>95767564</v>
      </c>
      <c r="N14" s="19"/>
      <c r="O14" s="19">
        <v>-910274881</v>
      </c>
      <c r="P14" s="19"/>
      <c r="Q14" s="19">
        <v>-1853050460</v>
      </c>
      <c r="S14" s="19">
        <v>-2667557777</v>
      </c>
      <c r="U14" s="5" t="s">
        <v>274</v>
      </c>
    </row>
    <row r="15" spans="1:21" ht="21">
      <c r="A15" s="3" t="s">
        <v>145</v>
      </c>
      <c r="C15" s="19">
        <v>598207426</v>
      </c>
      <c r="E15" s="19">
        <v>23291796</v>
      </c>
      <c r="G15" s="19">
        <v>115310150</v>
      </c>
      <c r="I15" s="19">
        <v>736809372</v>
      </c>
      <c r="K15" s="5" t="s">
        <v>275</v>
      </c>
      <c r="M15" s="19">
        <v>598207426</v>
      </c>
      <c r="N15" s="19"/>
      <c r="O15" s="19">
        <v>-68737230</v>
      </c>
      <c r="P15" s="19"/>
      <c r="Q15" s="19">
        <v>115310150</v>
      </c>
      <c r="S15" s="19">
        <v>644780346</v>
      </c>
      <c r="U15" s="5" t="s">
        <v>276</v>
      </c>
    </row>
    <row r="16" spans="1:21" ht="21">
      <c r="A16" s="3" t="s">
        <v>165</v>
      </c>
      <c r="C16" s="19">
        <v>0</v>
      </c>
      <c r="E16" s="19">
        <v>726137138</v>
      </c>
      <c r="G16" s="19">
        <v>-747167873</v>
      </c>
      <c r="I16" s="19">
        <v>-21030735</v>
      </c>
      <c r="K16" s="5" t="s">
        <v>277</v>
      </c>
      <c r="M16" s="19">
        <v>0</v>
      </c>
      <c r="N16" s="19"/>
      <c r="O16" s="19">
        <v>0</v>
      </c>
      <c r="P16" s="19"/>
      <c r="Q16" s="19">
        <v>-747167873</v>
      </c>
      <c r="S16" s="19">
        <v>-747167873</v>
      </c>
      <c r="U16" s="5" t="s">
        <v>278</v>
      </c>
    </row>
    <row r="17" spans="1:21" ht="21">
      <c r="A17" s="3" t="s">
        <v>111</v>
      </c>
      <c r="C17" s="19">
        <v>8969430</v>
      </c>
      <c r="E17" s="19">
        <v>164326834</v>
      </c>
      <c r="G17" s="19">
        <v>-91766477</v>
      </c>
      <c r="I17" s="19">
        <v>81529787</v>
      </c>
      <c r="K17" s="5" t="s">
        <v>279</v>
      </c>
      <c r="M17" s="19">
        <v>8969430</v>
      </c>
      <c r="N17" s="19"/>
      <c r="O17" s="19">
        <v>-164758062</v>
      </c>
      <c r="P17" s="19"/>
      <c r="Q17" s="19">
        <v>-91766477</v>
      </c>
      <c r="S17" s="19">
        <v>-247555109</v>
      </c>
      <c r="U17" s="5" t="s">
        <v>280</v>
      </c>
    </row>
    <row r="18" spans="1:21" ht="21">
      <c r="A18" s="3" t="s">
        <v>119</v>
      </c>
      <c r="C18" s="19">
        <v>0</v>
      </c>
      <c r="E18" s="19">
        <v>593812905</v>
      </c>
      <c r="G18" s="19">
        <v>434968606</v>
      </c>
      <c r="I18" s="19">
        <v>1028781511</v>
      </c>
      <c r="K18" s="5" t="s">
        <v>281</v>
      </c>
      <c r="M18" s="19">
        <v>0</v>
      </c>
      <c r="N18" s="19"/>
      <c r="O18" s="19">
        <v>0</v>
      </c>
      <c r="P18" s="19"/>
      <c r="Q18" s="19">
        <v>434968606</v>
      </c>
      <c r="S18" s="19">
        <v>434968606</v>
      </c>
      <c r="U18" s="5" t="s">
        <v>185</v>
      </c>
    </row>
    <row r="19" spans="1:21" ht="21">
      <c r="A19" s="3" t="s">
        <v>162</v>
      </c>
      <c r="C19" s="19">
        <v>0</v>
      </c>
      <c r="E19" s="19">
        <v>-525009579</v>
      </c>
      <c r="G19" s="19">
        <v>800686603</v>
      </c>
      <c r="I19" s="19">
        <v>275677024</v>
      </c>
      <c r="K19" s="5" t="s">
        <v>282</v>
      </c>
      <c r="M19" s="19">
        <v>189000000</v>
      </c>
      <c r="N19" s="19"/>
      <c r="O19" s="19">
        <v>0</v>
      </c>
      <c r="P19" s="19"/>
      <c r="Q19" s="19">
        <v>800686603</v>
      </c>
      <c r="S19" s="19">
        <v>989686603</v>
      </c>
      <c r="U19" s="5" t="s">
        <v>283</v>
      </c>
    </row>
    <row r="20" spans="1:21" ht="21">
      <c r="A20" s="3" t="s">
        <v>186</v>
      </c>
      <c r="C20" s="19">
        <v>0</v>
      </c>
      <c r="E20" s="19">
        <v>-20357517</v>
      </c>
      <c r="G20" s="19">
        <v>68732624</v>
      </c>
      <c r="I20" s="19">
        <v>48375107</v>
      </c>
      <c r="K20" s="5" t="s">
        <v>284</v>
      </c>
      <c r="M20" s="19">
        <v>0</v>
      </c>
      <c r="N20" s="19"/>
      <c r="O20" s="19">
        <v>0</v>
      </c>
      <c r="P20" s="19"/>
      <c r="Q20" s="19">
        <v>68732624</v>
      </c>
      <c r="S20" s="19">
        <v>68732624</v>
      </c>
      <c r="U20" s="5" t="s">
        <v>244</v>
      </c>
    </row>
    <row r="21" spans="1:21" ht="21">
      <c r="A21" s="3" t="s">
        <v>152</v>
      </c>
      <c r="C21" s="19">
        <v>0</v>
      </c>
      <c r="E21" s="19">
        <v>2626353425</v>
      </c>
      <c r="G21" s="19">
        <v>-500425193</v>
      </c>
      <c r="I21" s="19">
        <v>2125928232</v>
      </c>
      <c r="K21" s="5" t="s">
        <v>285</v>
      </c>
      <c r="M21" s="19">
        <v>3043712172</v>
      </c>
      <c r="N21" s="19"/>
      <c r="O21" s="19">
        <v>-305973465</v>
      </c>
      <c r="P21" s="19"/>
      <c r="Q21" s="19">
        <v>-500425193</v>
      </c>
      <c r="S21" s="19">
        <v>2237313514</v>
      </c>
      <c r="U21" s="5" t="s">
        <v>286</v>
      </c>
    </row>
    <row r="22" spans="1:21" ht="21">
      <c r="A22" s="3" t="s">
        <v>156</v>
      </c>
      <c r="C22" s="19">
        <v>0</v>
      </c>
      <c r="E22" s="19">
        <v>0</v>
      </c>
      <c r="G22" s="19">
        <v>0</v>
      </c>
      <c r="I22" s="19">
        <v>0</v>
      </c>
      <c r="K22" s="5" t="s">
        <v>133</v>
      </c>
      <c r="M22" s="19">
        <v>0</v>
      </c>
      <c r="N22" s="19"/>
      <c r="O22" s="19">
        <v>0</v>
      </c>
      <c r="P22" s="19"/>
      <c r="Q22" s="19">
        <v>-225173737</v>
      </c>
      <c r="S22" s="19">
        <v>-225173737</v>
      </c>
      <c r="U22" s="5" t="s">
        <v>179</v>
      </c>
    </row>
    <row r="23" spans="1:21" ht="21">
      <c r="A23" s="3" t="s">
        <v>122</v>
      </c>
      <c r="C23" s="19">
        <v>0</v>
      </c>
      <c r="E23" s="19">
        <v>0</v>
      </c>
      <c r="G23" s="19">
        <v>0</v>
      </c>
      <c r="I23" s="19">
        <v>0</v>
      </c>
      <c r="K23" s="5" t="s">
        <v>133</v>
      </c>
      <c r="M23" s="19">
        <v>0</v>
      </c>
      <c r="N23" s="19"/>
      <c r="O23" s="19">
        <v>0</v>
      </c>
      <c r="P23" s="19"/>
      <c r="Q23" s="19">
        <v>-6561214735</v>
      </c>
      <c r="S23" s="19">
        <v>-6561214735</v>
      </c>
      <c r="U23" s="5" t="s">
        <v>287</v>
      </c>
    </row>
    <row r="24" spans="1:21" ht="21">
      <c r="A24" s="3" t="s">
        <v>147</v>
      </c>
      <c r="C24" s="19">
        <v>0</v>
      </c>
      <c r="E24" s="19">
        <v>0</v>
      </c>
      <c r="G24" s="19">
        <v>0</v>
      </c>
      <c r="I24" s="19">
        <v>0</v>
      </c>
      <c r="K24" s="5" t="s">
        <v>133</v>
      </c>
      <c r="M24" s="19">
        <v>0</v>
      </c>
      <c r="N24" s="19"/>
      <c r="O24" s="19">
        <v>0</v>
      </c>
      <c r="P24" s="19"/>
      <c r="Q24" s="19">
        <v>-4156497042</v>
      </c>
      <c r="S24" s="19">
        <v>-4156497042</v>
      </c>
      <c r="U24" s="5" t="s">
        <v>288</v>
      </c>
    </row>
    <row r="25" spans="1:21" ht="21">
      <c r="A25" s="3" t="s">
        <v>151</v>
      </c>
      <c r="C25" s="19">
        <v>0</v>
      </c>
      <c r="E25" s="19">
        <v>0</v>
      </c>
      <c r="G25" s="19">
        <v>0</v>
      </c>
      <c r="I25" s="19">
        <v>0</v>
      </c>
      <c r="K25" s="5" t="s">
        <v>133</v>
      </c>
      <c r="M25" s="19">
        <v>0</v>
      </c>
      <c r="N25" s="19"/>
      <c r="O25" s="19">
        <v>0</v>
      </c>
      <c r="P25" s="19"/>
      <c r="Q25" s="19">
        <v>795806198</v>
      </c>
      <c r="S25" s="19">
        <v>795806198</v>
      </c>
      <c r="U25" s="5" t="s">
        <v>289</v>
      </c>
    </row>
    <row r="26" spans="1:21" ht="21">
      <c r="A26" s="3" t="s">
        <v>118</v>
      </c>
      <c r="C26" s="19">
        <v>738148391</v>
      </c>
      <c r="E26" s="19">
        <v>-765281503</v>
      </c>
      <c r="G26" s="19">
        <v>0</v>
      </c>
      <c r="I26" s="19">
        <v>-27133112</v>
      </c>
      <c r="K26" s="5" t="s">
        <v>290</v>
      </c>
      <c r="M26" s="19">
        <v>738148391</v>
      </c>
      <c r="N26" s="19"/>
      <c r="O26" s="19">
        <v>-2304364351</v>
      </c>
      <c r="P26" s="19"/>
      <c r="Q26" s="19">
        <v>-2859881416</v>
      </c>
      <c r="S26" s="19">
        <v>-4426097376</v>
      </c>
      <c r="U26" s="5" t="s">
        <v>291</v>
      </c>
    </row>
    <row r="27" spans="1:21" ht="21">
      <c r="A27" s="3" t="s">
        <v>152</v>
      </c>
      <c r="C27" s="19">
        <v>0</v>
      </c>
      <c r="E27" s="19">
        <v>0</v>
      </c>
      <c r="G27" s="19">
        <v>0</v>
      </c>
      <c r="I27" s="19">
        <v>0</v>
      </c>
      <c r="K27" s="5" t="s">
        <v>133</v>
      </c>
      <c r="M27" s="19">
        <v>0</v>
      </c>
      <c r="N27" s="19"/>
      <c r="O27" s="19">
        <v>0</v>
      </c>
      <c r="P27" s="19"/>
      <c r="Q27" s="19">
        <v>-177722131</v>
      </c>
      <c r="S27" s="19">
        <v>-177722131</v>
      </c>
      <c r="U27" s="5" t="s">
        <v>292</v>
      </c>
    </row>
    <row r="28" spans="1:21" ht="21">
      <c r="A28" s="3" t="s">
        <v>153</v>
      </c>
      <c r="C28" s="19">
        <v>0</v>
      </c>
      <c r="E28" s="19">
        <v>0</v>
      </c>
      <c r="G28" s="19">
        <v>0</v>
      </c>
      <c r="I28" s="19">
        <v>0</v>
      </c>
      <c r="K28" s="5" t="s">
        <v>133</v>
      </c>
      <c r="M28" s="19">
        <v>0</v>
      </c>
      <c r="N28" s="19"/>
      <c r="O28" s="19">
        <v>0</v>
      </c>
      <c r="P28" s="19"/>
      <c r="Q28" s="19">
        <v>-2591635</v>
      </c>
      <c r="S28" s="19">
        <v>-2591635</v>
      </c>
      <c r="U28" s="5" t="s">
        <v>133</v>
      </c>
    </row>
    <row r="29" spans="1:21" ht="21">
      <c r="A29" s="3" t="s">
        <v>112</v>
      </c>
      <c r="C29" s="19">
        <v>0</v>
      </c>
      <c r="E29" s="19">
        <v>0</v>
      </c>
      <c r="G29" s="19">
        <v>0</v>
      </c>
      <c r="I29" s="19">
        <v>0</v>
      </c>
      <c r="K29" s="5" t="s">
        <v>133</v>
      </c>
      <c r="M29" s="19">
        <v>0</v>
      </c>
      <c r="N29" s="19"/>
      <c r="O29" s="19">
        <v>0</v>
      </c>
      <c r="P29" s="19"/>
      <c r="Q29" s="19">
        <v>-48609027</v>
      </c>
      <c r="S29" s="19">
        <v>-48609027</v>
      </c>
      <c r="U29" s="5" t="s">
        <v>293</v>
      </c>
    </row>
    <row r="30" spans="1:21" ht="21">
      <c r="A30" s="3" t="s">
        <v>148</v>
      </c>
      <c r="C30" s="19">
        <v>0</v>
      </c>
      <c r="E30" s="19">
        <v>1217214225</v>
      </c>
      <c r="G30" s="19">
        <v>0</v>
      </c>
      <c r="I30" s="19">
        <v>1217214225</v>
      </c>
      <c r="K30" s="5" t="s">
        <v>294</v>
      </c>
      <c r="M30" s="19">
        <v>0</v>
      </c>
      <c r="N30" s="19"/>
      <c r="O30" s="19">
        <v>1835066061</v>
      </c>
      <c r="P30" s="19"/>
      <c r="Q30" s="19">
        <v>757466348</v>
      </c>
      <c r="S30" s="19">
        <v>2592532409</v>
      </c>
      <c r="U30" s="5" t="s">
        <v>295</v>
      </c>
    </row>
    <row r="31" spans="1:21" ht="21">
      <c r="A31" s="3" t="s">
        <v>158</v>
      </c>
      <c r="C31" s="19">
        <v>0</v>
      </c>
      <c r="E31" s="19">
        <v>0</v>
      </c>
      <c r="G31" s="19">
        <v>0</v>
      </c>
      <c r="I31" s="19">
        <v>0</v>
      </c>
      <c r="K31" s="5" t="s">
        <v>133</v>
      </c>
      <c r="M31" s="19">
        <v>0</v>
      </c>
      <c r="N31" s="19"/>
      <c r="O31" s="19">
        <v>0</v>
      </c>
      <c r="P31" s="19"/>
      <c r="Q31" s="19">
        <v>-113202269</v>
      </c>
      <c r="S31" s="19">
        <v>-113202269</v>
      </c>
      <c r="U31" s="5" t="s">
        <v>296</v>
      </c>
    </row>
    <row r="32" spans="1:21" ht="21">
      <c r="A32" s="3" t="s">
        <v>120</v>
      </c>
      <c r="C32" s="19">
        <v>258831254</v>
      </c>
      <c r="E32" s="19">
        <v>857842565</v>
      </c>
      <c r="G32" s="19">
        <v>0</v>
      </c>
      <c r="I32" s="19">
        <v>1116673819</v>
      </c>
      <c r="K32" s="5" t="s">
        <v>297</v>
      </c>
      <c r="M32" s="19">
        <v>258831254</v>
      </c>
      <c r="N32" s="19"/>
      <c r="O32" s="19">
        <v>769918288</v>
      </c>
      <c r="P32" s="19"/>
      <c r="Q32" s="19">
        <v>0</v>
      </c>
      <c r="S32" s="19">
        <v>1028749542</v>
      </c>
      <c r="U32" s="5" t="s">
        <v>298</v>
      </c>
    </row>
    <row r="33" spans="1:21" ht="21">
      <c r="A33" s="3" t="s">
        <v>188</v>
      </c>
      <c r="C33" s="19">
        <v>0</v>
      </c>
      <c r="E33" s="19">
        <v>2010963150</v>
      </c>
      <c r="G33" s="19">
        <v>0</v>
      </c>
      <c r="I33" s="19">
        <v>2010963150</v>
      </c>
      <c r="K33" s="5" t="s">
        <v>299</v>
      </c>
      <c r="M33" s="19">
        <v>1431035338</v>
      </c>
      <c r="N33" s="19"/>
      <c r="O33" s="19">
        <v>1328194502</v>
      </c>
      <c r="P33" s="19"/>
      <c r="Q33" s="19">
        <v>0</v>
      </c>
      <c r="S33" s="19">
        <v>2759229840</v>
      </c>
      <c r="U33" s="5" t="s">
        <v>300</v>
      </c>
    </row>
    <row r="34" spans="1:21" ht="21">
      <c r="A34" s="3" t="s">
        <v>117</v>
      </c>
      <c r="C34" s="19">
        <v>120291721</v>
      </c>
      <c r="E34" s="19">
        <v>-90657360</v>
      </c>
      <c r="G34" s="19">
        <v>0</v>
      </c>
      <c r="I34" s="19">
        <v>29634361</v>
      </c>
      <c r="K34" s="5" t="s">
        <v>205</v>
      </c>
      <c r="M34" s="19">
        <v>120291721</v>
      </c>
      <c r="N34" s="19"/>
      <c r="O34" s="19">
        <v>-77015624</v>
      </c>
      <c r="P34" s="19"/>
      <c r="Q34" s="19">
        <v>0</v>
      </c>
      <c r="S34" s="19">
        <v>43276097</v>
      </c>
      <c r="U34" s="5" t="s">
        <v>241</v>
      </c>
    </row>
    <row r="35" spans="1:21" ht="21">
      <c r="A35" s="3" t="s">
        <v>161</v>
      </c>
      <c r="C35" s="19">
        <v>0</v>
      </c>
      <c r="E35" s="19">
        <v>1205981460</v>
      </c>
      <c r="G35" s="19">
        <v>0</v>
      </c>
      <c r="I35" s="19">
        <v>1205981460</v>
      </c>
      <c r="K35" s="5" t="s">
        <v>301</v>
      </c>
      <c r="M35" s="19">
        <v>1200000000</v>
      </c>
      <c r="N35" s="19"/>
      <c r="O35" s="19">
        <v>-67881924</v>
      </c>
      <c r="P35" s="19"/>
      <c r="Q35" s="19">
        <v>0</v>
      </c>
      <c r="S35" s="19">
        <v>1132118076</v>
      </c>
      <c r="U35" s="5" t="s">
        <v>302</v>
      </c>
    </row>
    <row r="36" spans="1:21" ht="21">
      <c r="A36" s="3" t="s">
        <v>228</v>
      </c>
      <c r="C36" s="19">
        <v>0</v>
      </c>
      <c r="E36" s="19">
        <v>1088146848</v>
      </c>
      <c r="G36" s="19">
        <v>0</v>
      </c>
      <c r="I36" s="19">
        <v>1088146848</v>
      </c>
      <c r="K36" s="5" t="s">
        <v>303</v>
      </c>
      <c r="M36" s="19">
        <v>0</v>
      </c>
      <c r="N36" s="19"/>
      <c r="O36" s="19">
        <v>1088146848</v>
      </c>
      <c r="P36" s="19"/>
      <c r="Q36" s="19">
        <v>0</v>
      </c>
      <c r="S36" s="19">
        <v>1088146848</v>
      </c>
      <c r="U36" s="5" t="s">
        <v>304</v>
      </c>
    </row>
    <row r="37" spans="1:21" ht="21">
      <c r="A37" s="3" t="s">
        <v>222</v>
      </c>
      <c r="C37" s="19">
        <v>0</v>
      </c>
      <c r="E37" s="19">
        <v>93570025</v>
      </c>
      <c r="G37" s="19">
        <v>0</v>
      </c>
      <c r="I37" s="19">
        <v>93570025</v>
      </c>
      <c r="K37" s="5" t="s">
        <v>182</v>
      </c>
      <c r="M37" s="19">
        <v>0</v>
      </c>
      <c r="N37" s="19"/>
      <c r="O37" s="19">
        <v>93570025</v>
      </c>
      <c r="P37" s="19"/>
      <c r="Q37" s="19">
        <v>0</v>
      </c>
      <c r="S37" s="19">
        <v>93570025</v>
      </c>
      <c r="U37" s="5" t="s">
        <v>305</v>
      </c>
    </row>
    <row r="38" spans="1:21" ht="21">
      <c r="A38" s="3" t="s">
        <v>134</v>
      </c>
      <c r="C38" s="19">
        <v>0</v>
      </c>
      <c r="E38" s="19">
        <v>2120338471</v>
      </c>
      <c r="G38" s="19">
        <v>0</v>
      </c>
      <c r="I38" s="19">
        <v>2120338471</v>
      </c>
      <c r="K38" s="5" t="s">
        <v>306</v>
      </c>
      <c r="M38" s="19">
        <v>0</v>
      </c>
      <c r="N38" s="19"/>
      <c r="O38" s="19">
        <v>2526552930</v>
      </c>
      <c r="P38" s="19"/>
      <c r="Q38" s="19">
        <v>0</v>
      </c>
      <c r="S38" s="19">
        <v>2526552930</v>
      </c>
      <c r="U38" s="5" t="s">
        <v>307</v>
      </c>
    </row>
    <row r="39" spans="1:21" ht="21">
      <c r="A39" s="3" t="s">
        <v>224</v>
      </c>
      <c r="C39" s="19">
        <v>0</v>
      </c>
      <c r="E39" s="19">
        <v>3131654</v>
      </c>
      <c r="G39" s="19">
        <v>0</v>
      </c>
      <c r="I39" s="19">
        <v>3131654</v>
      </c>
      <c r="K39" s="5" t="s">
        <v>187</v>
      </c>
      <c r="M39" s="19">
        <v>0</v>
      </c>
      <c r="N39" s="19"/>
      <c r="O39" s="19">
        <v>3131654</v>
      </c>
      <c r="P39" s="19"/>
      <c r="Q39" s="19">
        <v>0</v>
      </c>
      <c r="S39" s="19">
        <v>3131654</v>
      </c>
      <c r="U39" s="5" t="s">
        <v>187</v>
      </c>
    </row>
    <row r="40" spans="1:21" ht="21">
      <c r="A40" s="3" t="s">
        <v>225</v>
      </c>
      <c r="C40" s="19">
        <v>0</v>
      </c>
      <c r="E40" s="19">
        <v>392980315</v>
      </c>
      <c r="G40" s="19">
        <v>0</v>
      </c>
      <c r="I40" s="19">
        <v>392980315</v>
      </c>
      <c r="K40" s="5" t="s">
        <v>189</v>
      </c>
      <c r="M40" s="19">
        <v>0</v>
      </c>
      <c r="N40" s="19"/>
      <c r="O40" s="19">
        <v>392980315</v>
      </c>
      <c r="P40" s="19"/>
      <c r="Q40" s="19">
        <v>0</v>
      </c>
      <c r="S40" s="19">
        <v>392980315</v>
      </c>
      <c r="U40" s="5" t="s">
        <v>308</v>
      </c>
    </row>
    <row r="41" spans="1:21" ht="21">
      <c r="A41" s="3" t="s">
        <v>220</v>
      </c>
      <c r="C41" s="19">
        <v>0</v>
      </c>
      <c r="E41" s="19">
        <v>579405642</v>
      </c>
      <c r="G41" s="19">
        <v>0</v>
      </c>
      <c r="I41" s="19">
        <v>579405642</v>
      </c>
      <c r="K41" s="5" t="s">
        <v>309</v>
      </c>
      <c r="M41" s="19">
        <v>0</v>
      </c>
      <c r="N41" s="19"/>
      <c r="O41" s="19">
        <v>579405642</v>
      </c>
      <c r="P41" s="19"/>
      <c r="Q41" s="19">
        <v>0</v>
      </c>
      <c r="S41" s="19">
        <v>579405642</v>
      </c>
      <c r="U41" s="5" t="s">
        <v>310</v>
      </c>
    </row>
    <row r="42" spans="1:21" ht="21">
      <c r="A42" s="3" t="s">
        <v>157</v>
      </c>
      <c r="C42" s="19">
        <v>0</v>
      </c>
      <c r="E42" s="19">
        <v>1127252700</v>
      </c>
      <c r="G42" s="19">
        <v>0</v>
      </c>
      <c r="I42" s="19">
        <v>1127252700</v>
      </c>
      <c r="K42" s="5" t="s">
        <v>311</v>
      </c>
      <c r="M42" s="19">
        <v>0</v>
      </c>
      <c r="N42" s="19"/>
      <c r="O42" s="19">
        <v>-1028887181</v>
      </c>
      <c r="P42" s="19"/>
      <c r="Q42" s="19">
        <v>0</v>
      </c>
      <c r="S42" s="19">
        <v>-1028887181</v>
      </c>
      <c r="U42" s="5" t="s">
        <v>312</v>
      </c>
    </row>
    <row r="43" spans="1:21" ht="21">
      <c r="A43" s="3" t="s">
        <v>226</v>
      </c>
      <c r="C43" s="19">
        <v>0</v>
      </c>
      <c r="E43" s="19">
        <v>2260863436</v>
      </c>
      <c r="G43" s="19">
        <v>0</v>
      </c>
      <c r="I43" s="19">
        <v>2260863436</v>
      </c>
      <c r="K43" s="5" t="s">
        <v>313</v>
      </c>
      <c r="M43" s="19">
        <v>0</v>
      </c>
      <c r="N43" s="19"/>
      <c r="O43" s="19">
        <v>2260863436</v>
      </c>
      <c r="P43" s="19"/>
      <c r="Q43" s="19">
        <v>0</v>
      </c>
      <c r="S43" s="19">
        <v>2260863436</v>
      </c>
      <c r="U43" s="5" t="s">
        <v>314</v>
      </c>
    </row>
    <row r="44" spans="1:21" ht="21.75" thickBot="1">
      <c r="A44" s="3" t="s">
        <v>69</v>
      </c>
      <c r="C44" s="21">
        <f>SUM(C9:C43)</f>
        <v>3264418876</v>
      </c>
      <c r="E44" s="21">
        <f>SUM(E9:E43)</f>
        <v>20219440569</v>
      </c>
      <c r="G44" s="21">
        <f>SUM(G9:G43)</f>
        <v>-379444271</v>
      </c>
      <c r="I44" s="21">
        <f>SUM(I9:I43)</f>
        <v>23104415174</v>
      </c>
      <c r="K44" s="7">
        <f>SUM(K9:K43)</f>
        <v>0</v>
      </c>
      <c r="M44" s="6">
        <f>SUM(M9:M43)</f>
        <v>9448263828</v>
      </c>
      <c r="O44" s="6">
        <f>SUM(O9:O43)</f>
        <v>7998009617</v>
      </c>
      <c r="Q44" s="6">
        <f>SUM(Q9:Q43)</f>
        <v>-13744434433</v>
      </c>
      <c r="S44" s="21">
        <f>SUM(S9:S43)</f>
        <v>3701839012</v>
      </c>
      <c r="U44" s="7">
        <f>SUM(U9:U43)</f>
        <v>0</v>
      </c>
    </row>
    <row r="45" spans="1:21" ht="19.5" thickTop="1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6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19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s="17" customFormat="1" ht="25.5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30.75" thickBot="1">
      <c r="A7" s="36" t="s">
        <v>48</v>
      </c>
      <c r="C7" s="41" t="s">
        <v>46</v>
      </c>
      <c r="D7" s="41" t="s">
        <v>46</v>
      </c>
      <c r="E7" s="41" t="s">
        <v>46</v>
      </c>
      <c r="F7" s="41" t="s">
        <v>46</v>
      </c>
      <c r="G7" s="41" t="s">
        <v>46</v>
      </c>
      <c r="H7" s="41" t="s">
        <v>46</v>
      </c>
      <c r="I7" s="41" t="s">
        <v>46</v>
      </c>
      <c r="K7" s="41" t="s">
        <v>47</v>
      </c>
      <c r="L7" s="41" t="s">
        <v>47</v>
      </c>
      <c r="M7" s="41" t="s">
        <v>47</v>
      </c>
      <c r="N7" s="41" t="s">
        <v>47</v>
      </c>
      <c r="O7" s="41" t="s">
        <v>47</v>
      </c>
      <c r="P7" s="41" t="s">
        <v>47</v>
      </c>
      <c r="Q7" s="41" t="s">
        <v>47</v>
      </c>
    </row>
    <row r="8" spans="1:17" ht="30.75" thickBot="1">
      <c r="A8" s="41" t="s">
        <v>48</v>
      </c>
      <c r="C8" s="40" t="s">
        <v>68</v>
      </c>
      <c r="D8" s="11"/>
      <c r="E8" s="40" t="s">
        <v>65</v>
      </c>
      <c r="F8" s="11"/>
      <c r="G8" s="40" t="s">
        <v>66</v>
      </c>
      <c r="H8" s="11"/>
      <c r="I8" s="40" t="s">
        <v>69</v>
      </c>
      <c r="K8" s="40" t="s">
        <v>68</v>
      </c>
      <c r="L8" s="11"/>
      <c r="M8" s="49" t="s">
        <v>65</v>
      </c>
      <c r="N8" s="11"/>
      <c r="O8" s="40" t="s">
        <v>66</v>
      </c>
      <c r="P8" s="11"/>
      <c r="Q8" s="40" t="s">
        <v>69</v>
      </c>
    </row>
    <row r="9" spans="1:17" ht="21">
      <c r="A9" s="3" t="s">
        <v>191</v>
      </c>
      <c r="C9" s="19">
        <v>0</v>
      </c>
      <c r="D9" s="19"/>
      <c r="E9" s="19">
        <v>-1168264</v>
      </c>
      <c r="F9" s="19"/>
      <c r="G9" s="19">
        <v>2723630</v>
      </c>
      <c r="H9" s="19"/>
      <c r="I9" s="19">
        <v>1555366</v>
      </c>
      <c r="K9" s="5">
        <v>0</v>
      </c>
      <c r="M9" s="19">
        <v>0</v>
      </c>
      <c r="N9" s="19"/>
      <c r="O9" s="19">
        <v>2723630</v>
      </c>
      <c r="P9" s="19"/>
      <c r="Q9" s="19">
        <v>2723630</v>
      </c>
    </row>
    <row r="10" spans="1:17" ht="21">
      <c r="A10" s="3" t="s">
        <v>172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K10" s="5">
        <v>280250</v>
      </c>
      <c r="M10" s="19">
        <v>0</v>
      </c>
      <c r="N10" s="19"/>
      <c r="O10" s="19">
        <v>-2250848</v>
      </c>
      <c r="P10" s="19"/>
      <c r="Q10" s="19">
        <v>-1970598</v>
      </c>
    </row>
    <row r="11" spans="1:17" ht="21">
      <c r="A11" s="3" t="s">
        <v>114</v>
      </c>
      <c r="C11" s="19">
        <v>0</v>
      </c>
      <c r="D11" s="19"/>
      <c r="E11" s="19">
        <v>0</v>
      </c>
      <c r="F11" s="19"/>
      <c r="G11" s="19">
        <v>0</v>
      </c>
      <c r="H11" s="19"/>
      <c r="I11" s="19">
        <v>0</v>
      </c>
      <c r="K11" s="5">
        <v>1142845210</v>
      </c>
      <c r="M11" s="19">
        <v>0</v>
      </c>
      <c r="N11" s="19"/>
      <c r="O11" s="19">
        <v>5</v>
      </c>
      <c r="P11" s="19"/>
      <c r="Q11" s="19">
        <v>1142845215</v>
      </c>
    </row>
    <row r="12" spans="1:17" ht="21">
      <c r="A12" s="3" t="s">
        <v>199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K12" s="5">
        <v>0</v>
      </c>
      <c r="M12" s="19">
        <v>0</v>
      </c>
      <c r="N12" s="19"/>
      <c r="O12" s="19">
        <v>109644993</v>
      </c>
      <c r="P12" s="19"/>
      <c r="Q12" s="19">
        <v>109644993</v>
      </c>
    </row>
    <row r="13" spans="1:17" ht="21">
      <c r="A13" s="3" t="s">
        <v>200</v>
      </c>
      <c r="C13" s="19">
        <v>0</v>
      </c>
      <c r="D13" s="19"/>
      <c r="E13" s="19">
        <v>0</v>
      </c>
      <c r="F13" s="19"/>
      <c r="G13" s="19">
        <v>0</v>
      </c>
      <c r="H13" s="19"/>
      <c r="I13" s="19">
        <v>0</v>
      </c>
      <c r="K13" s="5">
        <v>0</v>
      </c>
      <c r="M13" s="19">
        <v>0</v>
      </c>
      <c r="N13" s="19"/>
      <c r="O13" s="19">
        <v>41422623</v>
      </c>
      <c r="P13" s="19"/>
      <c r="Q13" s="19">
        <v>41422623</v>
      </c>
    </row>
    <row r="14" spans="1:17" ht="21">
      <c r="A14" s="3" t="s">
        <v>96</v>
      </c>
      <c r="C14" s="19">
        <v>0</v>
      </c>
      <c r="D14" s="19"/>
      <c r="E14" s="19">
        <v>0</v>
      </c>
      <c r="F14" s="19"/>
      <c r="G14" s="19">
        <v>0</v>
      </c>
      <c r="H14" s="19"/>
      <c r="I14" s="19">
        <v>0</v>
      </c>
      <c r="K14" s="5">
        <v>0</v>
      </c>
      <c r="M14" s="19">
        <v>0</v>
      </c>
      <c r="N14" s="19"/>
      <c r="O14" s="19">
        <v>-314019162</v>
      </c>
      <c r="P14" s="19"/>
      <c r="Q14" s="19">
        <v>-314019162</v>
      </c>
    </row>
    <row r="15" spans="1:17" ht="21">
      <c r="A15" s="3" t="s">
        <v>201</v>
      </c>
      <c r="C15" s="19">
        <v>0</v>
      </c>
      <c r="D15" s="19"/>
      <c r="E15" s="19">
        <v>0</v>
      </c>
      <c r="F15" s="19"/>
      <c r="G15" s="19">
        <v>0</v>
      </c>
      <c r="H15" s="19"/>
      <c r="I15" s="19">
        <v>0</v>
      </c>
      <c r="K15" s="5">
        <v>0</v>
      </c>
      <c r="M15" s="19">
        <v>0</v>
      </c>
      <c r="N15" s="19"/>
      <c r="O15" s="19">
        <v>66037917</v>
      </c>
      <c r="P15" s="19"/>
      <c r="Q15" s="19">
        <v>66037917</v>
      </c>
    </row>
    <row r="16" spans="1:17" ht="21">
      <c r="A16" s="3" t="s">
        <v>190</v>
      </c>
      <c r="C16" s="19">
        <v>0</v>
      </c>
      <c r="D16" s="19"/>
      <c r="E16" s="19">
        <v>0</v>
      </c>
      <c r="F16" s="19"/>
      <c r="G16" s="19">
        <v>0</v>
      </c>
      <c r="H16" s="19"/>
      <c r="I16" s="19">
        <v>0</v>
      </c>
      <c r="K16" s="5">
        <v>0</v>
      </c>
      <c r="M16" s="19">
        <v>0</v>
      </c>
      <c r="N16" s="19"/>
      <c r="O16" s="19">
        <v>1017088</v>
      </c>
      <c r="P16" s="19"/>
      <c r="Q16" s="19">
        <v>1017088</v>
      </c>
    </row>
    <row r="17" spans="1:17" ht="21">
      <c r="A17" s="3" t="s">
        <v>174</v>
      </c>
      <c r="C17" s="19">
        <v>0</v>
      </c>
      <c r="D17" s="19"/>
      <c r="E17" s="19">
        <v>0</v>
      </c>
      <c r="F17" s="19"/>
      <c r="G17" s="19">
        <v>0</v>
      </c>
      <c r="H17" s="19"/>
      <c r="I17" s="19">
        <v>0</v>
      </c>
      <c r="K17" s="5">
        <v>37994844</v>
      </c>
      <c r="M17" s="19">
        <v>0</v>
      </c>
      <c r="N17" s="19"/>
      <c r="O17" s="19">
        <v>6830585</v>
      </c>
      <c r="P17" s="19"/>
      <c r="Q17" s="19">
        <v>44825429</v>
      </c>
    </row>
    <row r="18" spans="1:17" ht="21">
      <c r="A18" s="3" t="s">
        <v>146</v>
      </c>
      <c r="C18" s="19">
        <v>0</v>
      </c>
      <c r="D18" s="19"/>
      <c r="E18" s="19">
        <v>0</v>
      </c>
      <c r="F18" s="19"/>
      <c r="G18" s="19">
        <v>0</v>
      </c>
      <c r="H18" s="19"/>
      <c r="I18" s="19">
        <v>0</v>
      </c>
      <c r="K18" s="5">
        <v>0</v>
      </c>
      <c r="M18" s="19">
        <v>0</v>
      </c>
      <c r="N18" s="19"/>
      <c r="O18" s="19">
        <v>12546484</v>
      </c>
      <c r="P18" s="19"/>
      <c r="Q18" s="19">
        <v>12546484</v>
      </c>
    </row>
    <row r="19" spans="1:17" ht="21">
      <c r="A19" s="3" t="s">
        <v>149</v>
      </c>
      <c r="C19" s="19">
        <v>0</v>
      </c>
      <c r="D19" s="19"/>
      <c r="E19" s="19">
        <v>0</v>
      </c>
      <c r="F19" s="19"/>
      <c r="G19" s="19">
        <v>0</v>
      </c>
      <c r="H19" s="19"/>
      <c r="I19" s="19">
        <v>0</v>
      </c>
      <c r="K19" s="5">
        <v>0</v>
      </c>
      <c r="M19" s="19">
        <v>0</v>
      </c>
      <c r="N19" s="19"/>
      <c r="O19" s="19">
        <v>3104370173</v>
      </c>
      <c r="P19" s="19"/>
      <c r="Q19" s="19">
        <v>3104370173</v>
      </c>
    </row>
    <row r="20" spans="1:17" ht="21">
      <c r="A20" s="3" t="s">
        <v>166</v>
      </c>
      <c r="C20" s="19">
        <v>0</v>
      </c>
      <c r="D20" s="19"/>
      <c r="E20" s="19">
        <v>0</v>
      </c>
      <c r="F20" s="19"/>
      <c r="G20" s="19">
        <v>0</v>
      </c>
      <c r="H20" s="19"/>
      <c r="I20" s="19">
        <v>0</v>
      </c>
      <c r="K20" s="5">
        <v>0</v>
      </c>
      <c r="M20" s="19">
        <v>0</v>
      </c>
      <c r="N20" s="19"/>
      <c r="O20" s="19">
        <v>62854275</v>
      </c>
      <c r="P20" s="19"/>
      <c r="Q20" s="19">
        <v>62854275</v>
      </c>
    </row>
    <row r="21" spans="1:17" ht="21">
      <c r="A21" s="3" t="s">
        <v>136</v>
      </c>
      <c r="C21" s="19">
        <v>2467547792</v>
      </c>
      <c r="D21" s="19"/>
      <c r="E21" s="19">
        <v>0</v>
      </c>
      <c r="F21" s="19"/>
      <c r="G21" s="19">
        <v>0</v>
      </c>
      <c r="H21" s="19"/>
      <c r="I21" s="19">
        <v>2467547792</v>
      </c>
      <c r="K21" s="5">
        <v>9472120397</v>
      </c>
      <c r="M21" s="19">
        <v>0</v>
      </c>
      <c r="N21" s="19"/>
      <c r="O21" s="19">
        <v>0</v>
      </c>
      <c r="P21" s="19"/>
      <c r="Q21" s="19">
        <v>9472120397</v>
      </c>
    </row>
    <row r="22" spans="1:17" ht="21">
      <c r="A22" s="3" t="s">
        <v>150</v>
      </c>
      <c r="C22" s="19">
        <v>2063392996</v>
      </c>
      <c r="D22" s="19"/>
      <c r="E22" s="19">
        <v>-1980014499</v>
      </c>
      <c r="F22" s="19"/>
      <c r="G22" s="19">
        <v>0</v>
      </c>
      <c r="H22" s="19"/>
      <c r="I22" s="19">
        <v>83378497</v>
      </c>
      <c r="K22" s="5">
        <v>7858618727</v>
      </c>
      <c r="M22" s="19">
        <v>659507000</v>
      </c>
      <c r="N22" s="19"/>
      <c r="O22" s="19">
        <v>0</v>
      </c>
      <c r="P22" s="19"/>
      <c r="Q22" s="19">
        <v>8518125727</v>
      </c>
    </row>
    <row r="23" spans="1:17" ht="21">
      <c r="A23" s="3" t="s">
        <v>123</v>
      </c>
      <c r="C23" s="19">
        <v>3364496745</v>
      </c>
      <c r="D23" s="19"/>
      <c r="E23" s="19">
        <v>0</v>
      </c>
      <c r="F23" s="19"/>
      <c r="G23" s="19">
        <v>0</v>
      </c>
      <c r="H23" s="19"/>
      <c r="I23" s="19">
        <v>3364496745</v>
      </c>
      <c r="K23" s="5">
        <v>13482608480</v>
      </c>
      <c r="M23" s="19">
        <v>-8175325519</v>
      </c>
      <c r="N23" s="19"/>
      <c r="O23" s="19">
        <v>0</v>
      </c>
      <c r="P23" s="19"/>
      <c r="Q23" s="19">
        <v>5307282961</v>
      </c>
    </row>
    <row r="24" spans="1:17" ht="21">
      <c r="A24" s="3" t="s">
        <v>195</v>
      </c>
      <c r="C24" s="19">
        <v>0</v>
      </c>
      <c r="D24" s="19"/>
      <c r="E24" s="19">
        <v>4095374</v>
      </c>
      <c r="F24" s="19"/>
      <c r="G24" s="19">
        <v>0</v>
      </c>
      <c r="H24" s="19"/>
      <c r="I24" s="19">
        <v>4095374</v>
      </c>
      <c r="K24" s="5">
        <v>0</v>
      </c>
      <c r="M24" s="19">
        <v>7279796</v>
      </c>
      <c r="N24" s="19"/>
      <c r="O24" s="19">
        <v>0</v>
      </c>
      <c r="P24" s="19"/>
      <c r="Q24" s="19">
        <v>7279796</v>
      </c>
    </row>
    <row r="25" spans="1:17" ht="19.5" thickBot="1">
      <c r="A25" s="2" t="s">
        <v>69</v>
      </c>
      <c r="C25" s="21">
        <f>SUM(C9:C24)</f>
        <v>7895437533</v>
      </c>
      <c r="E25" s="21">
        <f>SUM(E9:E24)</f>
        <v>-1977087389</v>
      </c>
      <c r="G25" s="21">
        <f>SUM(G9:G24)</f>
        <v>2723630</v>
      </c>
      <c r="I25" s="21">
        <f>SUM(I9:I24)</f>
        <v>5921073774</v>
      </c>
      <c r="K25" s="21">
        <f>SUM(K9:K24)</f>
        <v>31994467908</v>
      </c>
      <c r="M25" s="21">
        <f>SUM(M9:M24)</f>
        <v>-7508538723</v>
      </c>
      <c r="O25" s="21">
        <f>SUM(O9:O24)</f>
        <v>3091177763</v>
      </c>
      <c r="Q25" s="21">
        <f>SUM(Q9:Q24)</f>
        <v>27577106948</v>
      </c>
    </row>
    <row r="26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1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30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13" customFormat="1" ht="25.5">
      <c r="A5" s="34" t="s">
        <v>91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7" spans="1:12" ht="30.75" thickBot="1">
      <c r="A7" s="41" t="s">
        <v>70</v>
      </c>
      <c r="B7" s="41" t="s">
        <v>70</v>
      </c>
      <c r="C7" s="41" t="s">
        <v>70</v>
      </c>
      <c r="E7" s="41" t="s">
        <v>46</v>
      </c>
      <c r="F7" s="41" t="s">
        <v>46</v>
      </c>
      <c r="G7" s="41" t="s">
        <v>46</v>
      </c>
      <c r="I7" s="41" t="s">
        <v>47</v>
      </c>
      <c r="J7" s="41" t="s">
        <v>47</v>
      </c>
      <c r="K7" s="41" t="s">
        <v>47</v>
      </c>
    </row>
    <row r="8" spans="1:12" ht="30.75" thickBot="1">
      <c r="A8" s="40" t="s">
        <v>71</v>
      </c>
      <c r="B8" s="11"/>
      <c r="C8" s="40" t="s">
        <v>36</v>
      </c>
      <c r="E8" s="40" t="s">
        <v>72</v>
      </c>
      <c r="F8" s="11"/>
      <c r="G8" s="40" t="s">
        <v>73</v>
      </c>
      <c r="I8" s="40" t="s">
        <v>72</v>
      </c>
      <c r="J8" s="11"/>
      <c r="K8" s="40" t="s">
        <v>73</v>
      </c>
    </row>
    <row r="9" spans="1:12" ht="21">
      <c r="A9" s="3" t="s">
        <v>234</v>
      </c>
      <c r="C9" s="19" t="s">
        <v>53</v>
      </c>
      <c r="D9" s="19"/>
      <c r="E9" s="19">
        <v>1183561632</v>
      </c>
      <c r="F9" s="19"/>
      <c r="G9" s="19" t="s">
        <v>53</v>
      </c>
      <c r="H9" s="19"/>
      <c r="I9" s="19">
        <v>1183561632</v>
      </c>
      <c r="K9" s="5" t="s">
        <v>53</v>
      </c>
      <c r="L9" s="4">
        <f t="shared" ref="L9:L20" si="0">SUM(E9:K9)</f>
        <v>2367123264</v>
      </c>
    </row>
    <row r="10" spans="1:12" ht="21">
      <c r="A10" s="3" t="s">
        <v>97</v>
      </c>
      <c r="C10" s="19" t="s">
        <v>98</v>
      </c>
      <c r="D10" s="19"/>
      <c r="E10" s="19">
        <v>4</v>
      </c>
      <c r="F10" s="19"/>
      <c r="G10" s="19" t="s">
        <v>53</v>
      </c>
      <c r="H10" s="19"/>
      <c r="I10" s="19">
        <v>444474485</v>
      </c>
      <c r="K10" s="5" t="s">
        <v>53</v>
      </c>
      <c r="L10" s="4">
        <f t="shared" si="0"/>
        <v>444474489</v>
      </c>
    </row>
    <row r="11" spans="1:12" ht="21">
      <c r="A11" s="3" t="s">
        <v>97</v>
      </c>
      <c r="C11" s="19" t="s">
        <v>100</v>
      </c>
      <c r="D11" s="19"/>
      <c r="E11" s="19">
        <v>7071</v>
      </c>
      <c r="F11" s="19"/>
      <c r="G11" s="19" t="s">
        <v>53</v>
      </c>
      <c r="H11" s="19"/>
      <c r="I11" s="19">
        <v>89998</v>
      </c>
      <c r="K11" s="5" t="s">
        <v>53</v>
      </c>
      <c r="L11" s="4">
        <f t="shared" si="0"/>
        <v>97069</v>
      </c>
    </row>
    <row r="12" spans="1:12" ht="21">
      <c r="A12" s="3" t="s">
        <v>126</v>
      </c>
      <c r="C12" s="19" t="s">
        <v>127</v>
      </c>
      <c r="D12" s="19"/>
      <c r="E12" s="19">
        <v>395582</v>
      </c>
      <c r="F12" s="19"/>
      <c r="G12" s="19" t="s">
        <v>53</v>
      </c>
      <c r="H12" s="19"/>
      <c r="I12" s="19">
        <v>534460</v>
      </c>
      <c r="K12" s="5" t="s">
        <v>53</v>
      </c>
      <c r="L12" s="4">
        <f t="shared" si="0"/>
        <v>930042</v>
      </c>
    </row>
    <row r="13" spans="1:12" ht="21">
      <c r="A13" s="3" t="s">
        <v>126</v>
      </c>
      <c r="C13" s="19" t="s">
        <v>129</v>
      </c>
      <c r="D13" s="19"/>
      <c r="E13" s="19">
        <v>2038356164</v>
      </c>
      <c r="F13" s="19"/>
      <c r="G13" s="19" t="s">
        <v>53</v>
      </c>
      <c r="H13" s="19"/>
      <c r="I13" s="19">
        <v>8155939812</v>
      </c>
      <c r="K13" s="5" t="s">
        <v>53</v>
      </c>
      <c r="L13" s="4">
        <f t="shared" si="0"/>
        <v>10194295976</v>
      </c>
    </row>
    <row r="14" spans="1:12" ht="21">
      <c r="A14" s="3" t="s">
        <v>108</v>
      </c>
      <c r="C14" s="19" t="s">
        <v>138</v>
      </c>
      <c r="D14" s="19"/>
      <c r="E14" s="19">
        <v>1676712338</v>
      </c>
      <c r="F14" s="19"/>
      <c r="G14" s="19" t="s">
        <v>53</v>
      </c>
      <c r="H14" s="19"/>
      <c r="I14" s="19">
        <v>10852818331</v>
      </c>
      <c r="K14" s="5" t="s">
        <v>53</v>
      </c>
      <c r="L14" s="4">
        <f t="shared" si="0"/>
        <v>12529530669</v>
      </c>
    </row>
    <row r="15" spans="1:12" ht="21">
      <c r="A15" s="3" t="s">
        <v>240</v>
      </c>
      <c r="C15" s="19" t="s">
        <v>140</v>
      </c>
      <c r="D15" s="19"/>
      <c r="E15" s="19">
        <v>847461</v>
      </c>
      <c r="F15" s="19"/>
      <c r="G15" s="19" t="s">
        <v>53</v>
      </c>
      <c r="H15" s="19"/>
      <c r="I15" s="19">
        <v>2086707</v>
      </c>
      <c r="K15" s="5" t="s">
        <v>53</v>
      </c>
      <c r="L15" s="4"/>
    </row>
    <row r="16" spans="1:12" ht="21">
      <c r="A16" s="3" t="s">
        <v>242</v>
      </c>
      <c r="C16" s="19" t="s">
        <v>154</v>
      </c>
      <c r="D16" s="19"/>
      <c r="E16" s="19">
        <v>849315067</v>
      </c>
      <c r="F16" s="19"/>
      <c r="G16" s="19" t="s">
        <v>53</v>
      </c>
      <c r="H16" s="19"/>
      <c r="I16" s="19">
        <v>3452578780</v>
      </c>
      <c r="K16" s="5" t="s">
        <v>53</v>
      </c>
      <c r="L16" s="4"/>
    </row>
    <row r="17" spans="1:12" ht="21">
      <c r="A17" s="3" t="s">
        <v>167</v>
      </c>
      <c r="C17" s="19" t="s">
        <v>176</v>
      </c>
      <c r="D17" s="19"/>
      <c r="E17" s="19">
        <v>243751</v>
      </c>
      <c r="F17" s="19"/>
      <c r="G17" s="19" t="s">
        <v>53</v>
      </c>
      <c r="H17" s="19"/>
      <c r="I17" s="19">
        <v>11785298</v>
      </c>
      <c r="K17" s="5" t="s">
        <v>53</v>
      </c>
      <c r="L17" s="4"/>
    </row>
    <row r="18" spans="1:12" ht="21">
      <c r="A18" s="3" t="s">
        <v>167</v>
      </c>
      <c r="C18" s="19" t="s">
        <v>168</v>
      </c>
      <c r="D18" s="19"/>
      <c r="E18" s="19">
        <v>1358904109</v>
      </c>
      <c r="F18" s="19"/>
      <c r="G18" s="19" t="s">
        <v>53</v>
      </c>
      <c r="H18" s="19"/>
      <c r="I18" s="19">
        <v>4471232871</v>
      </c>
      <c r="K18" s="5" t="s">
        <v>53</v>
      </c>
      <c r="L18" s="4"/>
    </row>
    <row r="19" spans="1:12" ht="21">
      <c r="A19" s="3" t="s">
        <v>246</v>
      </c>
      <c r="C19" s="19" t="s">
        <v>247</v>
      </c>
      <c r="D19" s="19"/>
      <c r="E19" s="19">
        <v>384657520</v>
      </c>
      <c r="F19" s="19"/>
      <c r="G19" s="19" t="s">
        <v>53</v>
      </c>
      <c r="H19" s="19"/>
      <c r="I19" s="19">
        <v>384657520</v>
      </c>
      <c r="K19" s="5" t="s">
        <v>53</v>
      </c>
      <c r="L19" s="4"/>
    </row>
    <row r="20" spans="1:12" ht="19.5" thickBot="1">
      <c r="A20" s="2" t="s">
        <v>69</v>
      </c>
      <c r="E20" s="6">
        <f>SUM(E9:E19)</f>
        <v>7493000699</v>
      </c>
      <c r="G20" s="12"/>
      <c r="I20" s="6">
        <f>SUM(I9:I19)</f>
        <v>28959759894</v>
      </c>
      <c r="K20" s="12"/>
      <c r="L20" s="4">
        <f t="shared" si="0"/>
        <v>36452760593</v>
      </c>
    </row>
    <row r="21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</row>
    <row r="3" spans="1:5" ht="30">
      <c r="A3" s="35" t="s">
        <v>44</v>
      </c>
      <c r="B3" s="35"/>
      <c r="C3" s="35"/>
      <c r="D3" s="35"/>
      <c r="E3" s="35"/>
    </row>
    <row r="4" spans="1:5" ht="30">
      <c r="A4" s="35" t="str">
        <f>سهام!A4</f>
        <v>برای ماه منتهی به 1400/04/31</v>
      </c>
      <c r="B4" s="35"/>
      <c r="C4" s="35"/>
      <c r="D4" s="35"/>
      <c r="E4" s="35"/>
    </row>
    <row r="5" spans="1:5" customFormat="1" ht="25.5">
      <c r="A5" s="34" t="s">
        <v>92</v>
      </c>
      <c r="B5" s="34"/>
      <c r="C5" s="34"/>
      <c r="D5" s="34"/>
      <c r="E5" s="34"/>
    </row>
    <row r="7" spans="1:5" ht="30.75" thickBot="1">
      <c r="A7" s="36" t="s">
        <v>74</v>
      </c>
      <c r="C7" s="41" t="s">
        <v>46</v>
      </c>
      <c r="E7" s="41" t="s">
        <v>4</v>
      </c>
    </row>
    <row r="8" spans="1:5" ht="30.75" thickBot="1">
      <c r="A8" s="41" t="s">
        <v>74</v>
      </c>
      <c r="C8" s="41" t="s">
        <v>39</v>
      </c>
      <c r="E8" s="41" t="s">
        <v>39</v>
      </c>
    </row>
    <row r="9" spans="1:5" ht="21">
      <c r="A9" s="25" t="s">
        <v>132</v>
      </c>
      <c r="C9" s="4">
        <v>0</v>
      </c>
      <c r="E9" s="4">
        <v>424145</v>
      </c>
    </row>
    <row r="10" spans="1:5" ht="21">
      <c r="A10" s="25" t="s">
        <v>75</v>
      </c>
      <c r="C10" s="4">
        <v>0</v>
      </c>
      <c r="E10" s="4">
        <v>32136597</v>
      </c>
    </row>
    <row r="11" spans="1:5" ht="21">
      <c r="A11" s="25" t="s">
        <v>76</v>
      </c>
      <c r="C11" s="4">
        <v>7198746</v>
      </c>
      <c r="E11" s="4">
        <v>44111241</v>
      </c>
    </row>
    <row r="12" spans="1:5" ht="21.75" thickBot="1">
      <c r="A12" s="3" t="s">
        <v>53</v>
      </c>
      <c r="C12" s="6">
        <f>SUM(C9:C11)</f>
        <v>7198746</v>
      </c>
      <c r="E12" s="6">
        <f>SUM(E9:E11)</f>
        <v>76671983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5"/>
  <sheetViews>
    <sheetView rightToLeft="1" tabSelected="1" view="pageBreakPreview" zoomScaleNormal="100" zoomScaleSheetLayoutView="100" workbookViewId="0">
      <selection activeCell="A22" sqref="A22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</row>
    <row r="3" spans="1:23" ht="30">
      <c r="A3" s="35" t="s">
        <v>44</v>
      </c>
      <c r="B3" s="35"/>
      <c r="C3" s="35"/>
      <c r="D3" s="35"/>
      <c r="E3" s="35"/>
      <c r="F3" s="35"/>
      <c r="G3" s="35"/>
    </row>
    <row r="4" spans="1:23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</row>
    <row r="5" spans="1:23" customFormat="1" ht="25.5">
      <c r="A5" s="34" t="s">
        <v>93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7" spans="1:23" ht="30.75" thickBot="1">
      <c r="A7" s="41" t="s">
        <v>48</v>
      </c>
      <c r="C7" s="41" t="s">
        <v>39</v>
      </c>
      <c r="E7" s="55" t="s">
        <v>67</v>
      </c>
      <c r="G7" s="55" t="s">
        <v>11</v>
      </c>
      <c r="I7" s="4"/>
    </row>
    <row r="8" spans="1:23" ht="21">
      <c r="A8" s="3" t="s">
        <v>142</v>
      </c>
      <c r="C8" s="19">
        <v>23104415174</v>
      </c>
      <c r="D8" s="19"/>
      <c r="E8" s="19" t="s">
        <v>315</v>
      </c>
      <c r="F8" s="19"/>
      <c r="G8" s="19" t="s">
        <v>316</v>
      </c>
      <c r="I8" s="5"/>
    </row>
    <row r="9" spans="1:23" ht="21">
      <c r="A9" s="3" t="s">
        <v>143</v>
      </c>
      <c r="C9" s="19">
        <v>5921073774</v>
      </c>
      <c r="D9" s="19"/>
      <c r="E9" s="19" t="s">
        <v>317</v>
      </c>
      <c r="F9" s="19"/>
      <c r="G9" s="19" t="s">
        <v>318</v>
      </c>
      <c r="I9" s="5"/>
    </row>
    <row r="10" spans="1:23" ht="21">
      <c r="A10" s="3" t="s">
        <v>144</v>
      </c>
      <c r="C10" s="19">
        <v>7493000699</v>
      </c>
      <c r="D10" s="19"/>
      <c r="E10" s="19" t="s">
        <v>319</v>
      </c>
      <c r="F10" s="19"/>
      <c r="G10" s="19" t="s">
        <v>170</v>
      </c>
      <c r="I10" s="5"/>
    </row>
    <row r="11" spans="1:23" ht="19.5" thickBot="1">
      <c r="A11" s="2" t="s">
        <v>69</v>
      </c>
      <c r="C11" s="6">
        <f>SUM(C8:C10)</f>
        <v>36518489647</v>
      </c>
      <c r="E11" s="24">
        <f>SUM(E8:E10)</f>
        <v>0</v>
      </c>
      <c r="G11" s="7">
        <f>SUM(G8:G10)</f>
        <v>0</v>
      </c>
    </row>
    <row r="12" spans="1:23" ht="19.5" thickTop="1"/>
    <row r="13" spans="1:23">
      <c r="C13" s="4"/>
    </row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"/>
  <sheetViews>
    <sheetView rightToLeft="1" view="pageBreakPreview" zoomScaleNormal="100" zoomScaleSheetLayoutView="100" workbookViewId="0">
      <selection activeCell="G17" sqref="G17"/>
    </sheetView>
  </sheetViews>
  <sheetFormatPr defaultRowHeight="18.75"/>
  <cols>
    <col min="1" max="1" width="42.7109375" style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36" t="s">
        <v>1</v>
      </c>
      <c r="C7" s="41" t="str">
        <f>سهام!C8</f>
        <v>1400/03/31</v>
      </c>
      <c r="D7" s="41" t="s">
        <v>2</v>
      </c>
      <c r="E7" s="41" t="s">
        <v>2</v>
      </c>
      <c r="F7" s="41" t="s">
        <v>2</v>
      </c>
      <c r="G7" s="41" t="s">
        <v>2</v>
      </c>
      <c r="H7" s="41" t="s">
        <v>2</v>
      </c>
      <c r="I7" s="41" t="s">
        <v>2</v>
      </c>
      <c r="K7" s="41" t="str">
        <f>سهام!Q8</f>
        <v>1400/04/31</v>
      </c>
      <c r="L7" s="41" t="s">
        <v>4</v>
      </c>
      <c r="M7" s="41" t="s">
        <v>4</v>
      </c>
      <c r="N7" s="41" t="s">
        <v>4</v>
      </c>
      <c r="O7" s="41" t="s">
        <v>4</v>
      </c>
      <c r="P7" s="41" t="s">
        <v>4</v>
      </c>
      <c r="Q7" s="41" t="s">
        <v>4</v>
      </c>
    </row>
    <row r="8" spans="1:17" ht="30.75" thickBot="1">
      <c r="A8" s="41" t="s">
        <v>1</v>
      </c>
      <c r="C8" s="40" t="s">
        <v>13</v>
      </c>
      <c r="D8" s="8"/>
      <c r="E8" s="40" t="s">
        <v>14</v>
      </c>
      <c r="F8" s="8"/>
      <c r="G8" s="40" t="s">
        <v>15</v>
      </c>
      <c r="H8" s="8"/>
      <c r="I8" s="40" t="s">
        <v>16</v>
      </c>
      <c r="K8" s="40" t="s">
        <v>13</v>
      </c>
      <c r="L8" s="8"/>
      <c r="M8" s="40" t="s">
        <v>14</v>
      </c>
      <c r="N8" s="8"/>
      <c r="O8" s="40" t="s">
        <v>15</v>
      </c>
      <c r="P8" s="8"/>
      <c r="Q8" s="40" t="s">
        <v>16</v>
      </c>
    </row>
    <row r="9" spans="1:17" ht="24.75">
      <c r="A9" s="56" t="s">
        <v>229</v>
      </c>
      <c r="B9" s="56"/>
      <c r="C9" s="56">
        <v>51937</v>
      </c>
      <c r="D9" s="56"/>
      <c r="E9" s="56">
        <v>3647</v>
      </c>
      <c r="F9" s="56"/>
      <c r="G9" s="56" t="s">
        <v>230</v>
      </c>
      <c r="H9" s="56"/>
      <c r="I9" s="56">
        <v>2.0479883130942501E-2</v>
      </c>
      <c r="J9" s="56"/>
      <c r="K9" s="56">
        <v>0</v>
      </c>
      <c r="L9" s="56"/>
      <c r="M9" s="56">
        <v>3647</v>
      </c>
      <c r="N9" s="56"/>
      <c r="O9" s="56" t="s">
        <v>53</v>
      </c>
      <c r="P9" s="56"/>
      <c r="Q9" s="56">
        <v>0</v>
      </c>
    </row>
    <row r="10" spans="1:17" ht="24.7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 ht="24.7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1:17" ht="24.7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rintOptions horizontalCentered="1"/>
  <pageMargins left="0.39370078740157499" right="0.39370078740157499" top="0.39370078740157499" bottom="0.39370078740157499" header="0.39370078740157499" footer="0.39370078740157499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6"/>
  <sheetViews>
    <sheetView rightToLeft="1" view="pageBreakPreview" zoomScaleNormal="100" zoomScaleSheetLayoutView="100" workbookViewId="0">
      <selection activeCell="L19" sqref="L19"/>
    </sheetView>
  </sheetViews>
  <sheetFormatPr defaultRowHeight="18.75"/>
  <cols>
    <col min="1" max="1" width="32.42578125" style="2" bestFit="1" customWidth="1"/>
    <col min="2" max="2" width="1" style="2" customWidth="1"/>
    <col min="3" max="3" width="21.28515625" style="2" customWidth="1"/>
    <col min="4" max="4" width="1" style="2" customWidth="1"/>
    <col min="5" max="5" width="18.42578125" style="2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10" style="2" bestFit="1" customWidth="1"/>
    <col min="12" max="12" width="1" style="2" customWidth="1"/>
    <col min="13" max="13" width="10.5703125" style="2" bestFit="1" customWidth="1"/>
    <col min="14" max="14" width="1" style="2" customWidth="1"/>
    <col min="15" max="15" width="14.140625" style="2" bestFit="1" customWidth="1"/>
    <col min="16" max="16" width="1" style="2" customWidth="1"/>
    <col min="17" max="17" width="23.140625" style="30" bestFit="1" customWidth="1"/>
    <col min="18" max="18" width="1" style="30" customWidth="1"/>
    <col min="19" max="19" width="23.28515625" style="30" bestFit="1" customWidth="1"/>
    <col min="20" max="20" width="1" style="2" customWidth="1"/>
    <col min="21" max="21" width="11.42578125" style="2" bestFit="1" customWidth="1"/>
    <col min="22" max="22" width="1" style="2" customWidth="1"/>
    <col min="23" max="23" width="20.28515625" style="30" bestFit="1" customWidth="1"/>
    <col min="24" max="24" width="1" style="2" customWidth="1"/>
    <col min="25" max="25" width="9.5703125" style="2" bestFit="1" customWidth="1"/>
    <col min="26" max="26" width="1" style="2" customWidth="1"/>
    <col min="27" max="27" width="18.7109375" style="30" bestFit="1" customWidth="1"/>
    <col min="28" max="28" width="1" style="2" customWidth="1"/>
    <col min="29" max="29" width="14.140625" style="2" bestFit="1" customWidth="1"/>
    <col min="30" max="30" width="1" style="2" customWidth="1"/>
    <col min="31" max="31" width="20.42578125" style="2" bestFit="1" customWidth="1"/>
    <col min="32" max="32" width="1" style="2" customWidth="1"/>
    <col min="33" max="33" width="23.140625" style="30" bestFit="1" customWidth="1"/>
    <col min="34" max="34" width="1" style="2" customWidth="1"/>
    <col min="35" max="35" width="23.28515625" style="30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15" customFormat="1" ht="25.5">
      <c r="A5" s="34" t="s">
        <v>81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7" spans="1:37" ht="30.75" thickBot="1">
      <c r="A7" s="41" t="s">
        <v>17</v>
      </c>
      <c r="B7" s="41" t="s">
        <v>17</v>
      </c>
      <c r="C7" s="41" t="s">
        <v>17</v>
      </c>
      <c r="D7" s="41" t="s">
        <v>17</v>
      </c>
      <c r="E7" s="41" t="s">
        <v>17</v>
      </c>
      <c r="F7" s="41" t="s">
        <v>17</v>
      </c>
      <c r="G7" s="41" t="s">
        <v>17</v>
      </c>
      <c r="H7" s="41" t="s">
        <v>17</v>
      </c>
      <c r="I7" s="41" t="s">
        <v>17</v>
      </c>
      <c r="J7" s="41" t="s">
        <v>17</v>
      </c>
      <c r="K7" s="41" t="s">
        <v>17</v>
      </c>
      <c r="L7" s="41" t="s">
        <v>17</v>
      </c>
      <c r="M7" s="41" t="s">
        <v>17</v>
      </c>
      <c r="O7" s="41" t="str">
        <f>سهام!C8</f>
        <v>1400/03/31</v>
      </c>
      <c r="P7" s="41" t="s">
        <v>2</v>
      </c>
      <c r="Q7" s="41" t="s">
        <v>2</v>
      </c>
      <c r="R7" s="41" t="s">
        <v>2</v>
      </c>
      <c r="S7" s="41" t="s">
        <v>2</v>
      </c>
      <c r="U7" s="41" t="s">
        <v>3</v>
      </c>
      <c r="V7" s="41" t="s">
        <v>3</v>
      </c>
      <c r="W7" s="41" t="s">
        <v>3</v>
      </c>
      <c r="X7" s="41" t="s">
        <v>3</v>
      </c>
      <c r="Y7" s="41" t="s">
        <v>3</v>
      </c>
      <c r="Z7" s="41" t="s">
        <v>3</v>
      </c>
      <c r="AA7" s="41" t="s">
        <v>3</v>
      </c>
      <c r="AC7" s="41" t="str">
        <f>سهام!Q8</f>
        <v>1400/04/31</v>
      </c>
      <c r="AD7" s="41" t="s">
        <v>4</v>
      </c>
      <c r="AE7" s="41" t="s">
        <v>4</v>
      </c>
      <c r="AF7" s="41" t="s">
        <v>4</v>
      </c>
      <c r="AG7" s="41" t="s">
        <v>4</v>
      </c>
      <c r="AH7" s="41" t="s">
        <v>4</v>
      </c>
      <c r="AI7" s="41" t="s">
        <v>4</v>
      </c>
      <c r="AJ7" s="41" t="s">
        <v>4</v>
      </c>
      <c r="AK7" s="41" t="s">
        <v>4</v>
      </c>
    </row>
    <row r="8" spans="1:37" s="27" customFormat="1" ht="18">
      <c r="A8" s="44" t="s">
        <v>18</v>
      </c>
      <c r="B8" s="26"/>
      <c r="C8" s="44" t="s">
        <v>19</v>
      </c>
      <c r="D8" s="26"/>
      <c r="E8" s="44" t="s">
        <v>20</v>
      </c>
      <c r="F8" s="26"/>
      <c r="G8" s="44" t="s">
        <v>21</v>
      </c>
      <c r="H8" s="26"/>
      <c r="I8" s="44" t="s">
        <v>22</v>
      </c>
      <c r="J8" s="26"/>
      <c r="K8" s="44" t="s">
        <v>23</v>
      </c>
      <c r="L8" s="26"/>
      <c r="M8" s="44" t="s">
        <v>16</v>
      </c>
      <c r="O8" s="44" t="s">
        <v>5</v>
      </c>
      <c r="P8" s="26"/>
      <c r="Q8" s="46" t="s">
        <v>6</v>
      </c>
      <c r="R8" s="31"/>
      <c r="S8" s="46" t="s">
        <v>7</v>
      </c>
      <c r="U8" s="43" t="s">
        <v>8</v>
      </c>
      <c r="V8" s="43" t="s">
        <v>8</v>
      </c>
      <c r="W8" s="43" t="s">
        <v>8</v>
      </c>
      <c r="Y8" s="43" t="s">
        <v>9</v>
      </c>
      <c r="Z8" s="43" t="s">
        <v>9</v>
      </c>
      <c r="AA8" s="43" t="s">
        <v>9</v>
      </c>
      <c r="AC8" s="44" t="s">
        <v>5</v>
      </c>
      <c r="AD8" s="26"/>
      <c r="AE8" s="44" t="s">
        <v>24</v>
      </c>
      <c r="AF8" s="26"/>
      <c r="AG8" s="46" t="s">
        <v>6</v>
      </c>
      <c r="AH8" s="26"/>
      <c r="AI8" s="46" t="s">
        <v>7</v>
      </c>
      <c r="AJ8" s="26"/>
      <c r="AK8" s="44" t="s">
        <v>11</v>
      </c>
    </row>
    <row r="9" spans="1:37" s="27" customFormat="1" thickBot="1">
      <c r="A9" s="45" t="s">
        <v>18</v>
      </c>
      <c r="B9" s="28"/>
      <c r="C9" s="45" t="s">
        <v>19</v>
      </c>
      <c r="D9" s="28"/>
      <c r="E9" s="45" t="s">
        <v>20</v>
      </c>
      <c r="F9" s="28"/>
      <c r="G9" s="45" t="s">
        <v>21</v>
      </c>
      <c r="H9" s="28"/>
      <c r="I9" s="45" t="s">
        <v>22</v>
      </c>
      <c r="J9" s="28"/>
      <c r="K9" s="45" t="s">
        <v>23</v>
      </c>
      <c r="L9" s="28"/>
      <c r="M9" s="45" t="s">
        <v>16</v>
      </c>
      <c r="O9" s="45" t="s">
        <v>5</v>
      </c>
      <c r="P9" s="28"/>
      <c r="Q9" s="42" t="s">
        <v>6</v>
      </c>
      <c r="R9" s="32"/>
      <c r="S9" s="42" t="s">
        <v>7</v>
      </c>
      <c r="U9" s="45" t="s">
        <v>5</v>
      </c>
      <c r="V9" s="28"/>
      <c r="W9" s="42" t="s">
        <v>6</v>
      </c>
      <c r="Y9" s="45" t="s">
        <v>5</v>
      </c>
      <c r="Z9" s="28"/>
      <c r="AA9" s="42" t="s">
        <v>12</v>
      </c>
      <c r="AC9" s="45" t="s">
        <v>5</v>
      </c>
      <c r="AD9" s="28"/>
      <c r="AE9" s="45" t="s">
        <v>24</v>
      </c>
      <c r="AF9" s="28"/>
      <c r="AG9" s="42" t="s">
        <v>6</v>
      </c>
      <c r="AH9" s="28"/>
      <c r="AI9" s="42" t="s">
        <v>7</v>
      </c>
      <c r="AJ9" s="28"/>
      <c r="AK9" s="45" t="s">
        <v>11</v>
      </c>
    </row>
    <row r="10" spans="1:37" s="59" customFormat="1" ht="44.25" customHeight="1">
      <c r="A10" s="60" t="s">
        <v>123</v>
      </c>
      <c r="C10" s="59" t="s">
        <v>95</v>
      </c>
      <c r="E10" s="59" t="s">
        <v>95</v>
      </c>
      <c r="G10" s="59" t="s">
        <v>124</v>
      </c>
      <c r="I10" s="59" t="s">
        <v>125</v>
      </c>
      <c r="K10" s="59">
        <v>18</v>
      </c>
      <c r="M10" s="59">
        <v>18</v>
      </c>
      <c r="O10" s="59">
        <v>221985</v>
      </c>
      <c r="Q10" s="59">
        <v>216599018333</v>
      </c>
      <c r="R10" s="60"/>
      <c r="S10" s="59">
        <v>221944765218</v>
      </c>
      <c r="U10" s="59">
        <v>0</v>
      </c>
      <c r="W10" s="59">
        <v>0</v>
      </c>
      <c r="Y10" s="59">
        <v>0</v>
      </c>
      <c r="Z10" s="60"/>
      <c r="AA10" s="59">
        <v>0</v>
      </c>
      <c r="AC10" s="59">
        <v>221985</v>
      </c>
      <c r="AE10" s="59">
        <v>1000000</v>
      </c>
      <c r="AG10" s="59">
        <v>216599018333</v>
      </c>
      <c r="AI10" s="59">
        <v>221944765218</v>
      </c>
      <c r="AK10" s="59" t="s">
        <v>231</v>
      </c>
    </row>
    <row r="11" spans="1:37" s="59" customFormat="1" ht="44.25" customHeight="1">
      <c r="A11" s="60" t="s">
        <v>191</v>
      </c>
      <c r="C11" s="59" t="s">
        <v>95</v>
      </c>
      <c r="E11" s="59" t="s">
        <v>95</v>
      </c>
      <c r="G11" s="59" t="s">
        <v>192</v>
      </c>
      <c r="I11" s="59" t="s">
        <v>193</v>
      </c>
      <c r="K11" s="59">
        <v>0</v>
      </c>
      <c r="M11" s="59">
        <v>0</v>
      </c>
      <c r="O11" s="59">
        <v>489</v>
      </c>
      <c r="Q11" s="59">
        <v>486276370</v>
      </c>
      <c r="R11" s="60"/>
      <c r="S11" s="59">
        <v>487444634</v>
      </c>
      <c r="U11" s="59">
        <v>0</v>
      </c>
      <c r="W11" s="59">
        <v>0</v>
      </c>
      <c r="Y11" s="59">
        <v>489</v>
      </c>
      <c r="Z11" s="60"/>
      <c r="AA11" s="59">
        <v>489000000</v>
      </c>
      <c r="AC11" s="59">
        <v>0</v>
      </c>
      <c r="AE11" s="59">
        <v>0</v>
      </c>
      <c r="AG11" s="59">
        <v>0</v>
      </c>
      <c r="AI11" s="59">
        <v>0</v>
      </c>
      <c r="AK11" s="59" t="s">
        <v>133</v>
      </c>
    </row>
    <row r="12" spans="1:37" s="59" customFormat="1" ht="44.25" customHeight="1">
      <c r="A12" s="60" t="s">
        <v>195</v>
      </c>
      <c r="C12" s="59" t="s">
        <v>95</v>
      </c>
      <c r="E12" s="59" t="s">
        <v>95</v>
      </c>
      <c r="G12" s="59" t="s">
        <v>196</v>
      </c>
      <c r="I12" s="59" t="s">
        <v>197</v>
      </c>
      <c r="K12" s="59">
        <v>0</v>
      </c>
      <c r="M12" s="59">
        <v>0</v>
      </c>
      <c r="O12" s="59">
        <v>306</v>
      </c>
      <c r="Q12" s="59">
        <v>295068669</v>
      </c>
      <c r="R12" s="60"/>
      <c r="S12" s="59">
        <v>298253091</v>
      </c>
      <c r="U12" s="59">
        <v>0</v>
      </c>
      <c r="W12" s="59">
        <v>0</v>
      </c>
      <c r="Y12" s="59">
        <v>0</v>
      </c>
      <c r="Z12" s="60"/>
      <c r="AA12" s="59">
        <v>0</v>
      </c>
      <c r="AC12" s="59">
        <v>306</v>
      </c>
      <c r="AE12" s="59">
        <v>988246</v>
      </c>
      <c r="AG12" s="59">
        <v>295068669</v>
      </c>
      <c r="AI12" s="59">
        <v>302348465</v>
      </c>
      <c r="AK12" s="59" t="s">
        <v>198</v>
      </c>
    </row>
    <row r="13" spans="1:37" s="59" customFormat="1" ht="44.25" customHeight="1">
      <c r="A13" s="60" t="s">
        <v>150</v>
      </c>
      <c r="C13" s="59" t="s">
        <v>95</v>
      </c>
      <c r="E13" s="59" t="s">
        <v>95</v>
      </c>
      <c r="G13" s="59" t="s">
        <v>115</v>
      </c>
      <c r="I13" s="59" t="s">
        <v>116</v>
      </c>
      <c r="K13" s="59">
        <v>18</v>
      </c>
      <c r="M13" s="59">
        <v>18</v>
      </c>
      <c r="O13" s="59">
        <v>132000</v>
      </c>
      <c r="Q13" s="59">
        <v>126625154108</v>
      </c>
      <c r="R13" s="60"/>
      <c r="S13" s="59">
        <v>137914998375</v>
      </c>
      <c r="U13" s="59">
        <v>1000</v>
      </c>
      <c r="W13" s="59">
        <v>1030186687</v>
      </c>
      <c r="Y13" s="59">
        <v>0</v>
      </c>
      <c r="Z13" s="60"/>
      <c r="AA13" s="59">
        <v>0</v>
      </c>
      <c r="AC13" s="59">
        <v>133000</v>
      </c>
      <c r="AE13" s="59">
        <v>1030000</v>
      </c>
      <c r="AG13" s="59">
        <v>127655340795</v>
      </c>
      <c r="AI13" s="59">
        <v>136965170562</v>
      </c>
      <c r="AK13" s="59" t="s">
        <v>232</v>
      </c>
    </row>
    <row r="14" spans="1:37" s="59" customFormat="1" ht="44.25" customHeight="1">
      <c r="A14" s="60" t="s">
        <v>136</v>
      </c>
      <c r="C14" s="59" t="s">
        <v>95</v>
      </c>
      <c r="E14" s="59" t="s">
        <v>95</v>
      </c>
      <c r="G14" s="59" t="s">
        <v>135</v>
      </c>
      <c r="I14" s="59" t="s">
        <v>137</v>
      </c>
      <c r="K14" s="59">
        <v>17</v>
      </c>
      <c r="M14" s="59">
        <v>17</v>
      </c>
      <c r="O14" s="59">
        <v>160000</v>
      </c>
      <c r="Q14" s="59">
        <v>149396728039</v>
      </c>
      <c r="R14" s="60"/>
      <c r="S14" s="59">
        <v>159971000000</v>
      </c>
      <c r="U14" s="59">
        <v>0</v>
      </c>
      <c r="W14" s="59">
        <v>0</v>
      </c>
      <c r="Y14" s="59">
        <v>0</v>
      </c>
      <c r="Z14" s="60"/>
      <c r="AA14" s="59">
        <v>0</v>
      </c>
      <c r="AC14" s="59">
        <v>160000</v>
      </c>
      <c r="AE14" s="59">
        <v>1000000</v>
      </c>
      <c r="AG14" s="59">
        <v>149396728039</v>
      </c>
      <c r="AI14" s="59">
        <v>159971000000</v>
      </c>
      <c r="AK14" s="59" t="s">
        <v>233</v>
      </c>
    </row>
    <row r="15" spans="1:37" ht="36" customHeight="1" thickBot="1">
      <c r="A15" s="2" t="s">
        <v>69</v>
      </c>
      <c r="I15" s="57"/>
      <c r="J15" s="57"/>
      <c r="K15" s="58"/>
      <c r="L15" s="57"/>
      <c r="M15" s="58"/>
      <c r="N15" s="57"/>
      <c r="O15" s="61">
        <f>SUM(O10:O14)</f>
        <v>514780</v>
      </c>
      <c r="P15" s="57"/>
      <c r="Q15" s="62">
        <f>SUM(Q10:Q14)</f>
        <v>493402245519</v>
      </c>
      <c r="R15" s="59"/>
      <c r="S15" s="62">
        <f>SUM(S10:S14)</f>
        <v>520616461318</v>
      </c>
      <c r="T15" s="57"/>
      <c r="U15" s="61">
        <f>SUM(U10:U14)</f>
        <v>1000</v>
      </c>
      <c r="V15" s="57"/>
      <c r="W15" s="62">
        <f>SUM(W10:W14)</f>
        <v>1030186687</v>
      </c>
      <c r="X15" s="57"/>
      <c r="Y15" s="61">
        <f>SUM(Y10:Y14)</f>
        <v>489</v>
      </c>
      <c r="Z15" s="57"/>
      <c r="AA15" s="62">
        <f>SUM(AA10:AA14)</f>
        <v>489000000</v>
      </c>
      <c r="AB15" s="57"/>
      <c r="AC15" s="61">
        <f>SUM(AC10:AC14)</f>
        <v>515291</v>
      </c>
      <c r="AD15" s="57"/>
      <c r="AE15" s="63" t="s">
        <v>77</v>
      </c>
      <c r="AF15" s="57"/>
      <c r="AG15" s="62">
        <f>SUM(AG10:AG14)</f>
        <v>493946155836</v>
      </c>
      <c r="AH15" s="57"/>
      <c r="AI15" s="62">
        <f>SUM(AI10:AI14)</f>
        <v>519183284245</v>
      </c>
      <c r="AJ15" s="57"/>
      <c r="AK15" s="64">
        <f>SUM(AK10:AK14)</f>
        <v>0</v>
      </c>
    </row>
    <row r="16" spans="1:3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rintOptions horizontalCentered="1"/>
  <pageMargins left="0.39370078740157499" right="0.39370078740157499" top="0.39370078740157499" bottom="0.39370078740157499" header="0.39370078740157499" footer="0.39370078740157499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s="13" customFormat="1" ht="25.5" customHeight="1">
      <c r="A5" s="47" t="s">
        <v>82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s="13" customFormat="1" ht="20.25">
      <c r="A6" s="47" t="s">
        <v>83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8" spans="1:13" ht="30.75" thickBot="1">
      <c r="A8" s="36" t="s">
        <v>1</v>
      </c>
      <c r="C8" s="41" t="str">
        <f>سهام!Q8</f>
        <v>1400/04/31</v>
      </c>
      <c r="D8" s="41" t="s">
        <v>4</v>
      </c>
      <c r="E8" s="41" t="s">
        <v>4</v>
      </c>
      <c r="F8" s="41" t="s">
        <v>4</v>
      </c>
      <c r="G8" s="41" t="s">
        <v>4</v>
      </c>
      <c r="H8" s="41" t="s">
        <v>4</v>
      </c>
      <c r="I8" s="41" t="s">
        <v>4</v>
      </c>
      <c r="J8" s="41" t="s">
        <v>4</v>
      </c>
      <c r="K8" s="41" t="s">
        <v>4</v>
      </c>
      <c r="L8" s="41" t="s">
        <v>4</v>
      </c>
      <c r="M8" s="41" t="s">
        <v>4</v>
      </c>
    </row>
    <row r="9" spans="1:13" ht="30.75" thickBot="1">
      <c r="A9" s="41" t="s">
        <v>1</v>
      </c>
      <c r="C9" s="40" t="s">
        <v>5</v>
      </c>
      <c r="D9" s="11"/>
      <c r="E9" s="40" t="s">
        <v>25</v>
      </c>
      <c r="F9" s="11"/>
      <c r="G9" s="40" t="s">
        <v>26</v>
      </c>
      <c r="H9" s="11"/>
      <c r="I9" s="40" t="s">
        <v>27</v>
      </c>
      <c r="J9" s="11"/>
      <c r="K9" s="40" t="s">
        <v>28</v>
      </c>
      <c r="L9" s="11"/>
      <c r="M9" s="40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10"/>
  <sheetViews>
    <sheetView rightToLeft="1" view="pageBreakPreview" topLeftCell="A4" zoomScaleNormal="100" zoomScaleSheetLayoutView="100" workbookViewId="0">
      <selection activeCell="C10" sqref="A10:C10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710937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855468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7.855468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11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23.855468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31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s="13" customFormat="1" ht="25.5">
      <c r="A5" s="34" t="s">
        <v>84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7" spans="1:31" ht="30.75" thickBot="1">
      <c r="A7" s="41" t="s">
        <v>30</v>
      </c>
      <c r="B7" s="41" t="s">
        <v>30</v>
      </c>
      <c r="C7" s="41" t="s">
        <v>30</v>
      </c>
      <c r="D7" s="41" t="s">
        <v>30</v>
      </c>
      <c r="E7" s="41" t="s">
        <v>30</v>
      </c>
      <c r="F7" s="41" t="s">
        <v>30</v>
      </c>
      <c r="G7" s="41" t="s">
        <v>30</v>
      </c>
      <c r="H7" s="41" t="s">
        <v>30</v>
      </c>
      <c r="I7" s="41" t="s">
        <v>30</v>
      </c>
      <c r="K7" s="41" t="str">
        <f>سهام!C8</f>
        <v>1400/03/31</v>
      </c>
      <c r="L7" s="41" t="s">
        <v>2</v>
      </c>
      <c r="M7" s="41" t="s">
        <v>2</v>
      </c>
      <c r="N7" s="41" t="s">
        <v>2</v>
      </c>
      <c r="O7" s="41" t="s">
        <v>2</v>
      </c>
      <c r="Q7" s="41" t="s">
        <v>3</v>
      </c>
      <c r="R7" s="41" t="s">
        <v>3</v>
      </c>
      <c r="S7" s="41" t="s">
        <v>3</v>
      </c>
      <c r="T7" s="41" t="s">
        <v>3</v>
      </c>
      <c r="U7" s="41" t="s">
        <v>3</v>
      </c>
      <c r="V7" s="41" t="s">
        <v>3</v>
      </c>
      <c r="W7" s="41" t="s">
        <v>3</v>
      </c>
      <c r="Y7" s="41" t="str">
        <f>سهام!Q8</f>
        <v>1400/04/31</v>
      </c>
      <c r="Z7" s="41" t="s">
        <v>4</v>
      </c>
      <c r="AA7" s="41" t="s">
        <v>4</v>
      </c>
      <c r="AB7" s="41" t="s">
        <v>4</v>
      </c>
      <c r="AC7" s="41" t="s">
        <v>4</v>
      </c>
      <c r="AD7" s="41" t="s">
        <v>4</v>
      </c>
      <c r="AE7" s="41" t="s">
        <v>4</v>
      </c>
    </row>
    <row r="8" spans="1:31" ht="30">
      <c r="A8" s="48" t="s">
        <v>31</v>
      </c>
      <c r="B8" s="9"/>
      <c r="C8" s="48" t="s">
        <v>22</v>
      </c>
      <c r="D8" s="9"/>
      <c r="E8" s="48" t="s">
        <v>23</v>
      </c>
      <c r="F8" s="9"/>
      <c r="G8" s="48" t="s">
        <v>32</v>
      </c>
      <c r="H8" s="9"/>
      <c r="I8" s="48" t="s">
        <v>20</v>
      </c>
      <c r="K8" s="48" t="s">
        <v>5</v>
      </c>
      <c r="L8" s="9"/>
      <c r="M8" s="48" t="s">
        <v>6</v>
      </c>
      <c r="N8" s="9"/>
      <c r="O8" s="48" t="s">
        <v>7</v>
      </c>
      <c r="Q8" s="48" t="s">
        <v>8</v>
      </c>
      <c r="R8" s="48" t="s">
        <v>8</v>
      </c>
      <c r="S8" s="48" t="s">
        <v>8</v>
      </c>
      <c r="T8" s="9"/>
      <c r="U8" s="48" t="s">
        <v>9</v>
      </c>
      <c r="V8" s="48" t="s">
        <v>9</v>
      </c>
      <c r="W8" s="48" t="s">
        <v>9</v>
      </c>
      <c r="Y8" s="48" t="s">
        <v>5</v>
      </c>
      <c r="Z8" s="9"/>
      <c r="AA8" s="48" t="s">
        <v>6</v>
      </c>
      <c r="AB8" s="9"/>
      <c r="AC8" s="48" t="s">
        <v>7</v>
      </c>
      <c r="AD8" s="9"/>
      <c r="AE8" s="48" t="s">
        <v>33</v>
      </c>
    </row>
    <row r="9" spans="1:31" ht="30.75" thickBot="1">
      <c r="A9" s="41" t="s">
        <v>31</v>
      </c>
      <c r="B9" s="10"/>
      <c r="C9" s="41" t="s">
        <v>22</v>
      </c>
      <c r="D9" s="10"/>
      <c r="E9" s="41" t="s">
        <v>23</v>
      </c>
      <c r="F9" s="10"/>
      <c r="G9" s="41" t="s">
        <v>32</v>
      </c>
      <c r="H9" s="10"/>
      <c r="I9" s="41" t="s">
        <v>20</v>
      </c>
      <c r="K9" s="41" t="s">
        <v>5</v>
      </c>
      <c r="L9" s="10"/>
      <c r="M9" s="41" t="s">
        <v>6</v>
      </c>
      <c r="N9" s="10"/>
      <c r="O9" s="41" t="s">
        <v>7</v>
      </c>
      <c r="Q9" s="41" t="s">
        <v>5</v>
      </c>
      <c r="R9" s="10"/>
      <c r="S9" s="41" t="s">
        <v>6</v>
      </c>
      <c r="T9" s="10"/>
      <c r="U9" s="41" t="s">
        <v>5</v>
      </c>
      <c r="V9" s="10"/>
      <c r="W9" s="41" t="s">
        <v>12</v>
      </c>
      <c r="Y9" s="41" t="s">
        <v>5</v>
      </c>
      <c r="Z9" s="10"/>
      <c r="AA9" s="41" t="s">
        <v>6</v>
      </c>
      <c r="AB9" s="10"/>
      <c r="AC9" s="41" t="s">
        <v>7</v>
      </c>
      <c r="AD9" s="10"/>
      <c r="AE9" s="41" t="s">
        <v>33</v>
      </c>
    </row>
    <row r="10" spans="1:31" ht="76.5" customHeight="1">
      <c r="A10" s="65" t="s">
        <v>234</v>
      </c>
      <c r="B10" s="57"/>
      <c r="C10" s="57" t="s">
        <v>235</v>
      </c>
      <c r="D10" s="33"/>
      <c r="E10" s="57">
        <v>18</v>
      </c>
      <c r="F10" s="57"/>
      <c r="G10" s="57">
        <v>0</v>
      </c>
      <c r="H10" s="57"/>
      <c r="I10" s="57" t="s">
        <v>236</v>
      </c>
      <c r="J10" s="57"/>
      <c r="K10" s="57">
        <v>0</v>
      </c>
      <c r="L10" s="57"/>
      <c r="M10" s="57">
        <v>0</v>
      </c>
      <c r="N10" s="57"/>
      <c r="O10" s="57">
        <v>0</v>
      </c>
      <c r="P10" s="57"/>
      <c r="Q10" s="59">
        <v>400000</v>
      </c>
      <c r="R10" s="57"/>
      <c r="S10" s="59">
        <v>200000000000</v>
      </c>
      <c r="T10" s="57"/>
      <c r="U10" s="57">
        <v>0</v>
      </c>
      <c r="V10" s="57"/>
      <c r="W10" s="57">
        <v>0</v>
      </c>
      <c r="X10" s="57"/>
      <c r="Y10" s="59">
        <v>400000</v>
      </c>
      <c r="Z10" s="57"/>
      <c r="AA10" s="59">
        <v>200000000000</v>
      </c>
      <c r="AB10" s="57"/>
      <c r="AC10" s="59">
        <v>200000000000</v>
      </c>
      <c r="AD10" s="57"/>
      <c r="AE10" s="57" t="s">
        <v>237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rintOptions horizontalCentered="1"/>
  <pageMargins left="0.39370078740157499" right="0.39370078740157499" top="0.39370078740157499" bottom="0.39370078740157499" header="0.39370078740157499" footer="0.39370078740157499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6"/>
  <sheetViews>
    <sheetView rightToLeft="1" view="pageBreakPreview" topLeftCell="A4" zoomScaleNormal="100" zoomScaleSheetLayoutView="100" workbookViewId="0">
      <selection activeCell="A9" sqref="A9:XFD24"/>
    </sheetView>
  </sheetViews>
  <sheetFormatPr defaultRowHeight="18.75"/>
  <cols>
    <col min="1" max="1" width="30.42578125" style="2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1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1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1" s="13" customFormat="1" ht="25.5">
      <c r="A5" s="34" t="s">
        <v>85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7" spans="1:21" ht="30.75" thickBot="1">
      <c r="A7" s="36" t="s">
        <v>34</v>
      </c>
      <c r="C7" s="41" t="s">
        <v>35</v>
      </c>
      <c r="D7" s="41" t="s">
        <v>35</v>
      </c>
      <c r="E7" s="41" t="s">
        <v>35</v>
      </c>
      <c r="F7" s="41" t="s">
        <v>35</v>
      </c>
      <c r="G7" s="41" t="s">
        <v>35</v>
      </c>
      <c r="H7" s="41" t="s">
        <v>35</v>
      </c>
      <c r="I7" s="41" t="s">
        <v>35</v>
      </c>
      <c r="K7" s="41" t="str">
        <f>سهام!C8</f>
        <v>1400/03/31</v>
      </c>
      <c r="M7" s="41" t="s">
        <v>3</v>
      </c>
      <c r="N7" s="41" t="s">
        <v>3</v>
      </c>
      <c r="O7" s="41" t="s">
        <v>3</v>
      </c>
      <c r="Q7" s="41" t="str">
        <f>سهام!Q8</f>
        <v>1400/04/31</v>
      </c>
      <c r="R7" s="41" t="s">
        <v>4</v>
      </c>
      <c r="S7" s="41" t="s">
        <v>4</v>
      </c>
    </row>
    <row r="8" spans="1:21" ht="30.75" thickBot="1">
      <c r="A8" s="41" t="s">
        <v>34</v>
      </c>
      <c r="C8" s="40" t="s">
        <v>36</v>
      </c>
      <c r="D8" s="11"/>
      <c r="E8" s="40" t="s">
        <v>37</v>
      </c>
      <c r="F8" s="11"/>
      <c r="G8" s="40" t="s">
        <v>38</v>
      </c>
      <c r="H8" s="11"/>
      <c r="I8" s="40" t="s">
        <v>23</v>
      </c>
      <c r="K8" s="40" t="s">
        <v>39</v>
      </c>
      <c r="M8" s="40" t="s">
        <v>40</v>
      </c>
      <c r="N8" s="11"/>
      <c r="O8" s="40" t="s">
        <v>41</v>
      </c>
      <c r="Q8" s="40" t="s">
        <v>39</v>
      </c>
      <c r="R8" s="11"/>
      <c r="S8" s="40" t="s">
        <v>33</v>
      </c>
    </row>
    <row r="9" spans="1:21" ht="24" customHeight="1">
      <c r="A9" s="25" t="s">
        <v>97</v>
      </c>
      <c r="C9" s="4" t="s">
        <v>98</v>
      </c>
      <c r="E9" s="4" t="s">
        <v>107</v>
      </c>
      <c r="G9" s="4" t="s">
        <v>99</v>
      </c>
      <c r="I9" s="19">
        <v>18</v>
      </c>
      <c r="K9" s="4">
        <v>1000000</v>
      </c>
      <c r="M9" s="4">
        <v>0</v>
      </c>
      <c r="O9" s="4">
        <v>0</v>
      </c>
      <c r="Q9" s="19">
        <v>1000000</v>
      </c>
      <c r="R9" s="25"/>
      <c r="S9" s="2" t="s">
        <v>133</v>
      </c>
    </row>
    <row r="10" spans="1:21" ht="24" customHeight="1">
      <c r="A10" s="25" t="s">
        <v>97</v>
      </c>
      <c r="C10" s="4" t="s">
        <v>100</v>
      </c>
      <c r="E10" s="4" t="s">
        <v>42</v>
      </c>
      <c r="G10" s="4" t="s">
        <v>99</v>
      </c>
      <c r="I10" s="19">
        <v>0</v>
      </c>
      <c r="K10" s="4">
        <v>832586</v>
      </c>
      <c r="M10" s="4">
        <v>489022358</v>
      </c>
      <c r="O10" s="4">
        <v>0</v>
      </c>
      <c r="Q10" s="19">
        <v>489854944</v>
      </c>
      <c r="R10" s="25"/>
      <c r="S10" s="2" t="s">
        <v>194</v>
      </c>
    </row>
    <row r="11" spans="1:21" ht="24" customHeight="1">
      <c r="A11" s="25" t="s">
        <v>97</v>
      </c>
      <c r="C11" s="4" t="s">
        <v>101</v>
      </c>
      <c r="E11" s="4" t="s">
        <v>102</v>
      </c>
      <c r="G11" s="4" t="s">
        <v>99</v>
      </c>
      <c r="I11" s="19">
        <v>0</v>
      </c>
      <c r="K11" s="4">
        <v>1000</v>
      </c>
      <c r="M11" s="4">
        <v>0</v>
      </c>
      <c r="O11" s="4">
        <v>0</v>
      </c>
      <c r="Q11" s="19">
        <v>1000</v>
      </c>
      <c r="R11" s="25"/>
      <c r="S11" s="2" t="s">
        <v>133</v>
      </c>
    </row>
    <row r="12" spans="1:21" ht="24" customHeight="1">
      <c r="A12" s="25" t="s">
        <v>97</v>
      </c>
      <c r="C12" s="4" t="s">
        <v>103</v>
      </c>
      <c r="E12" s="4" t="s">
        <v>102</v>
      </c>
      <c r="G12" s="4" t="s">
        <v>104</v>
      </c>
      <c r="I12" s="19">
        <v>0</v>
      </c>
      <c r="K12" s="4">
        <v>10000</v>
      </c>
      <c r="M12" s="4">
        <v>0</v>
      </c>
      <c r="O12" s="4">
        <v>0</v>
      </c>
      <c r="Q12" s="19">
        <v>10000</v>
      </c>
      <c r="R12" s="25"/>
      <c r="S12" s="2" t="s">
        <v>133</v>
      </c>
    </row>
    <row r="13" spans="1:21" ht="24" customHeight="1">
      <c r="A13" s="25" t="s">
        <v>105</v>
      </c>
      <c r="C13" s="4" t="s">
        <v>106</v>
      </c>
      <c r="E13" s="4" t="s">
        <v>43</v>
      </c>
      <c r="G13" s="4" t="s">
        <v>104</v>
      </c>
      <c r="I13" s="19">
        <v>0</v>
      </c>
      <c r="K13" s="4">
        <v>2444740</v>
      </c>
      <c r="M13" s="4">
        <v>0</v>
      </c>
      <c r="O13" s="4">
        <v>510000</v>
      </c>
      <c r="Q13" s="19">
        <v>1934740</v>
      </c>
      <c r="R13" s="25"/>
      <c r="S13" s="2" t="s">
        <v>133</v>
      </c>
    </row>
    <row r="14" spans="1:21" ht="24" customHeight="1">
      <c r="A14" s="25" t="s">
        <v>108</v>
      </c>
      <c r="C14" s="4" t="s">
        <v>109</v>
      </c>
      <c r="E14" s="4" t="s">
        <v>42</v>
      </c>
      <c r="G14" s="4" t="s">
        <v>110</v>
      </c>
      <c r="I14" s="19">
        <v>0</v>
      </c>
      <c r="K14" s="4">
        <v>2790738145</v>
      </c>
      <c r="M14" s="4">
        <v>339188296425</v>
      </c>
      <c r="O14" s="4">
        <v>294866833156</v>
      </c>
      <c r="Q14" s="19">
        <v>47112201414</v>
      </c>
      <c r="R14" s="25"/>
      <c r="S14" s="2" t="s">
        <v>238</v>
      </c>
    </row>
    <row r="15" spans="1:21" ht="24" customHeight="1">
      <c r="A15" s="25" t="s">
        <v>126</v>
      </c>
      <c r="C15" s="4" t="s">
        <v>127</v>
      </c>
      <c r="E15" s="4" t="s">
        <v>42</v>
      </c>
      <c r="G15" s="4" t="s">
        <v>128</v>
      </c>
      <c r="I15" s="19">
        <v>0</v>
      </c>
      <c r="K15" s="4">
        <v>46586633</v>
      </c>
      <c r="M15" s="4">
        <v>32038751746</v>
      </c>
      <c r="O15" s="4">
        <v>30000010000</v>
      </c>
      <c r="Q15" s="19">
        <v>2085328379</v>
      </c>
      <c r="R15" s="25"/>
      <c r="S15" s="2" t="s">
        <v>209</v>
      </c>
    </row>
    <row r="16" spans="1:21" ht="24" customHeight="1">
      <c r="A16" s="25" t="s">
        <v>126</v>
      </c>
      <c r="C16" s="4" t="s">
        <v>129</v>
      </c>
      <c r="E16" s="4" t="s">
        <v>107</v>
      </c>
      <c r="G16" s="4" t="s">
        <v>130</v>
      </c>
      <c r="I16" s="19">
        <v>20</v>
      </c>
      <c r="K16" s="4">
        <v>120000000000</v>
      </c>
      <c r="M16" s="4">
        <v>0</v>
      </c>
      <c r="O16" s="4">
        <v>0</v>
      </c>
      <c r="Q16" s="19">
        <v>120000000000</v>
      </c>
      <c r="R16" s="25"/>
      <c r="S16" s="2" t="s">
        <v>239</v>
      </c>
    </row>
    <row r="17" spans="1:19" ht="24" customHeight="1">
      <c r="A17" s="25" t="s">
        <v>108</v>
      </c>
      <c r="C17" s="4" t="s">
        <v>138</v>
      </c>
      <c r="E17" s="4" t="s">
        <v>107</v>
      </c>
      <c r="G17" s="4" t="s">
        <v>139</v>
      </c>
      <c r="I17" s="19">
        <v>0</v>
      </c>
      <c r="K17" s="4">
        <v>200000000000</v>
      </c>
      <c r="M17" s="4">
        <v>0</v>
      </c>
      <c r="O17" s="4">
        <v>200000000000</v>
      </c>
      <c r="Q17" s="19">
        <v>0</v>
      </c>
      <c r="R17" s="25"/>
      <c r="S17" s="2" t="s">
        <v>133</v>
      </c>
    </row>
    <row r="18" spans="1:19" ht="24" customHeight="1">
      <c r="A18" s="25" t="s">
        <v>240</v>
      </c>
      <c r="C18" s="4" t="s">
        <v>140</v>
      </c>
      <c r="E18" s="4" t="s">
        <v>42</v>
      </c>
      <c r="G18" s="4" t="s">
        <v>141</v>
      </c>
      <c r="I18" s="19">
        <v>0</v>
      </c>
      <c r="K18" s="4">
        <v>99781718</v>
      </c>
      <c r="M18" s="4">
        <v>850162528</v>
      </c>
      <c r="O18" s="4">
        <v>0</v>
      </c>
      <c r="Q18" s="19">
        <v>949944246</v>
      </c>
      <c r="R18" s="25"/>
      <c r="S18" s="2" t="s">
        <v>241</v>
      </c>
    </row>
    <row r="19" spans="1:19" ht="24" customHeight="1">
      <c r="A19" s="25" t="s">
        <v>242</v>
      </c>
      <c r="C19" s="4" t="s">
        <v>154</v>
      </c>
      <c r="E19" s="4" t="s">
        <v>107</v>
      </c>
      <c r="G19" s="4" t="s">
        <v>155</v>
      </c>
      <c r="I19" s="19">
        <v>20</v>
      </c>
      <c r="K19" s="4">
        <v>50000000000</v>
      </c>
      <c r="M19" s="4">
        <v>0</v>
      </c>
      <c r="O19" s="4">
        <v>0</v>
      </c>
      <c r="Q19" s="19">
        <v>50000000000</v>
      </c>
      <c r="R19" s="25"/>
      <c r="S19" s="2" t="s">
        <v>243</v>
      </c>
    </row>
    <row r="20" spans="1:19" ht="24" customHeight="1">
      <c r="A20" s="25" t="s">
        <v>167</v>
      </c>
      <c r="C20" s="4" t="s">
        <v>176</v>
      </c>
      <c r="E20" s="4" t="s">
        <v>42</v>
      </c>
      <c r="G20" s="4" t="s">
        <v>169</v>
      </c>
      <c r="I20" s="19">
        <v>0</v>
      </c>
      <c r="K20" s="4">
        <v>29119765</v>
      </c>
      <c r="M20" s="4">
        <v>1359147860</v>
      </c>
      <c r="O20" s="4">
        <v>420000</v>
      </c>
      <c r="Q20" s="19">
        <v>1387847625</v>
      </c>
      <c r="R20" s="25"/>
      <c r="S20" s="2" t="s">
        <v>244</v>
      </c>
    </row>
    <row r="21" spans="1:19" ht="24" customHeight="1">
      <c r="A21" s="25" t="s">
        <v>167</v>
      </c>
      <c r="C21" s="4" t="s">
        <v>168</v>
      </c>
      <c r="E21" s="4" t="s">
        <v>107</v>
      </c>
      <c r="G21" s="4" t="s">
        <v>169</v>
      </c>
      <c r="I21" s="19">
        <v>20</v>
      </c>
      <c r="K21" s="4">
        <v>80000000000</v>
      </c>
      <c r="M21" s="4">
        <v>0</v>
      </c>
      <c r="O21" s="4">
        <v>0</v>
      </c>
      <c r="Q21" s="19">
        <v>80000000000</v>
      </c>
      <c r="R21" s="25"/>
      <c r="S21" s="2" t="s">
        <v>245</v>
      </c>
    </row>
    <row r="22" spans="1:19" ht="24" customHeight="1">
      <c r="A22" s="25" t="s">
        <v>246</v>
      </c>
      <c r="C22" s="4" t="s">
        <v>247</v>
      </c>
      <c r="E22" s="4" t="s">
        <v>107</v>
      </c>
      <c r="G22" s="4" t="s">
        <v>248</v>
      </c>
      <c r="I22" s="19">
        <v>18</v>
      </c>
      <c r="K22" s="4">
        <v>0</v>
      </c>
      <c r="M22" s="4">
        <v>30000000000</v>
      </c>
      <c r="O22" s="4">
        <v>0</v>
      </c>
      <c r="Q22" s="19">
        <v>30000000000</v>
      </c>
      <c r="R22" s="25"/>
      <c r="S22" s="2" t="s">
        <v>249</v>
      </c>
    </row>
    <row r="23" spans="1:19" ht="24" customHeight="1">
      <c r="A23" s="25" t="s">
        <v>250</v>
      </c>
      <c r="C23" s="4" t="s">
        <v>251</v>
      </c>
      <c r="E23" s="4" t="s">
        <v>42</v>
      </c>
      <c r="G23" s="4" t="s">
        <v>252</v>
      </c>
      <c r="I23" s="19">
        <v>0</v>
      </c>
      <c r="K23" s="4">
        <v>0</v>
      </c>
      <c r="M23" s="4">
        <v>200000700000</v>
      </c>
      <c r="O23" s="4">
        <v>200000550000</v>
      </c>
      <c r="Q23" s="19">
        <v>150000</v>
      </c>
      <c r="R23" s="25"/>
      <c r="S23" s="2" t="s">
        <v>133</v>
      </c>
    </row>
    <row r="24" spans="1:19" ht="24" customHeight="1">
      <c r="A24" s="25" t="s">
        <v>253</v>
      </c>
      <c r="C24" s="4" t="s">
        <v>254</v>
      </c>
      <c r="E24" s="4" t="s">
        <v>43</v>
      </c>
      <c r="G24" s="4" t="s">
        <v>255</v>
      </c>
      <c r="I24" s="19">
        <v>0</v>
      </c>
      <c r="K24" s="4">
        <v>0</v>
      </c>
      <c r="M24" s="4">
        <v>200000</v>
      </c>
      <c r="O24" s="4">
        <v>0</v>
      </c>
      <c r="Q24" s="19">
        <v>200000</v>
      </c>
      <c r="R24" s="25"/>
      <c r="S24" s="2" t="s">
        <v>133</v>
      </c>
    </row>
    <row r="25" spans="1:19" ht="19.5" thickBot="1">
      <c r="A25" s="2" t="s">
        <v>69</v>
      </c>
      <c r="K25" s="6">
        <f>SUM(K9:K24)</f>
        <v>452970514587</v>
      </c>
      <c r="M25" s="6">
        <f>SUM(M9:M24)</f>
        <v>603926280917</v>
      </c>
      <c r="O25" s="6">
        <f>SUM(O9:O24)</f>
        <v>724868323156</v>
      </c>
      <c r="Q25" s="6">
        <f>SUM(Q9:Q24)</f>
        <v>332028472348</v>
      </c>
      <c r="S25" s="7">
        <f>SUM(S9:S24)</f>
        <v>0</v>
      </c>
    </row>
    <row r="26" spans="1:19" ht="19.5" thickTop="1"/>
  </sheetData>
  <mergeCells count="18"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rightToLeft="1" view="pageBreakPreview" topLeftCell="A6" zoomScaleNormal="100" zoomScaleSheetLayoutView="100" workbookViewId="0">
      <selection activeCell="A22" sqref="A22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19" bestFit="1" customWidth="1"/>
    <col min="10" max="10" width="1" style="2" customWidth="1"/>
    <col min="11" max="11" width="15.85546875" style="19" bestFit="1" customWidth="1"/>
    <col min="12" max="12" width="1" style="2" customWidth="1"/>
    <col min="13" max="13" width="19.140625" style="19" bestFit="1" customWidth="1"/>
    <col min="14" max="14" width="1" style="2" customWidth="1"/>
    <col min="15" max="15" width="20.28515625" style="19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customFormat="1" ht="25.5">
      <c r="A5" s="34" t="s">
        <v>86</v>
      </c>
      <c r="B5" s="34"/>
      <c r="C5" s="34"/>
      <c r="D5" s="34"/>
      <c r="E5" s="34"/>
      <c r="F5" s="34"/>
      <c r="G5" s="34"/>
      <c r="H5" s="34"/>
      <c r="I5" s="22"/>
      <c r="K5" s="20"/>
      <c r="M5" s="20"/>
      <c r="O5" s="20"/>
    </row>
    <row r="7" spans="1:19" ht="30.75" thickBot="1">
      <c r="A7" s="41" t="s">
        <v>45</v>
      </c>
      <c r="B7" s="41" t="s">
        <v>45</v>
      </c>
      <c r="C7" s="41" t="s">
        <v>45</v>
      </c>
      <c r="D7" s="41" t="s">
        <v>45</v>
      </c>
      <c r="E7" s="41" t="s">
        <v>45</v>
      </c>
      <c r="F7" s="41" t="s">
        <v>45</v>
      </c>
      <c r="G7" s="41" t="s">
        <v>45</v>
      </c>
      <c r="I7" s="41" t="s">
        <v>46</v>
      </c>
      <c r="J7" s="41" t="s">
        <v>46</v>
      </c>
      <c r="K7" s="41" t="s">
        <v>46</v>
      </c>
      <c r="L7" s="41" t="s">
        <v>46</v>
      </c>
      <c r="M7" s="41" t="s">
        <v>46</v>
      </c>
      <c r="O7" s="41" t="s">
        <v>47</v>
      </c>
      <c r="P7" s="41" t="s">
        <v>47</v>
      </c>
      <c r="Q7" s="41" t="s">
        <v>47</v>
      </c>
      <c r="R7" s="41" t="s">
        <v>47</v>
      </c>
      <c r="S7" s="41" t="s">
        <v>47</v>
      </c>
    </row>
    <row r="8" spans="1:19" ht="30.75" thickBot="1">
      <c r="A8" s="40" t="s">
        <v>48</v>
      </c>
      <c r="B8" s="11"/>
      <c r="C8" s="40" t="s">
        <v>49</v>
      </c>
      <c r="D8" s="11"/>
      <c r="E8" s="40" t="s">
        <v>22</v>
      </c>
      <c r="F8" s="11"/>
      <c r="G8" s="40" t="s">
        <v>23</v>
      </c>
      <c r="I8" s="49" t="s">
        <v>50</v>
      </c>
      <c r="J8" s="11"/>
      <c r="K8" s="49" t="s">
        <v>51</v>
      </c>
      <c r="L8" s="11"/>
      <c r="M8" s="49" t="s">
        <v>52</v>
      </c>
      <c r="O8" s="49" t="s">
        <v>50</v>
      </c>
      <c r="P8" s="11"/>
      <c r="Q8" s="40" t="s">
        <v>51</v>
      </c>
      <c r="R8" s="11"/>
      <c r="S8" s="40" t="s">
        <v>52</v>
      </c>
    </row>
    <row r="9" spans="1:19" ht="21">
      <c r="A9" s="25" t="s">
        <v>114</v>
      </c>
      <c r="C9" s="4" t="s">
        <v>53</v>
      </c>
      <c r="E9" s="4" t="s">
        <v>113</v>
      </c>
      <c r="G9" s="4">
        <v>19</v>
      </c>
      <c r="I9" s="19">
        <v>0</v>
      </c>
      <c r="K9" s="4" t="s">
        <v>53</v>
      </c>
      <c r="M9" s="4">
        <v>0</v>
      </c>
      <c r="O9" s="4">
        <v>1142845210</v>
      </c>
      <c r="Q9" s="19" t="s">
        <v>53</v>
      </c>
      <c r="R9" s="25"/>
      <c r="S9" s="2">
        <v>1142845210</v>
      </c>
    </row>
    <row r="10" spans="1:19" ht="21">
      <c r="A10" s="25" t="s">
        <v>172</v>
      </c>
      <c r="C10" s="4" t="s">
        <v>53</v>
      </c>
      <c r="E10" s="4" t="s">
        <v>173</v>
      </c>
      <c r="G10" s="4">
        <v>17</v>
      </c>
      <c r="I10" s="19">
        <v>0</v>
      </c>
      <c r="K10" s="4" t="s">
        <v>53</v>
      </c>
      <c r="M10" s="4">
        <v>0</v>
      </c>
      <c r="O10" s="4">
        <v>280250</v>
      </c>
      <c r="Q10" s="19" t="s">
        <v>53</v>
      </c>
      <c r="R10" s="25"/>
      <c r="S10" s="2">
        <v>280250</v>
      </c>
    </row>
    <row r="11" spans="1:19" ht="21">
      <c r="A11" s="25" t="s">
        <v>136</v>
      </c>
      <c r="C11" s="4" t="s">
        <v>53</v>
      </c>
      <c r="E11" s="4" t="s">
        <v>137</v>
      </c>
      <c r="G11" s="4">
        <v>17</v>
      </c>
      <c r="I11" s="19">
        <v>2467547792</v>
      </c>
      <c r="K11" s="4" t="s">
        <v>53</v>
      </c>
      <c r="M11" s="4">
        <v>2467547792</v>
      </c>
      <c r="O11" s="4">
        <v>9472120397</v>
      </c>
      <c r="Q11" s="19" t="s">
        <v>53</v>
      </c>
      <c r="R11" s="25"/>
      <c r="S11" s="2">
        <v>9472120397</v>
      </c>
    </row>
    <row r="12" spans="1:19" ht="21">
      <c r="A12" s="25" t="s">
        <v>174</v>
      </c>
      <c r="C12" s="4" t="s">
        <v>53</v>
      </c>
      <c r="E12" s="4" t="s">
        <v>175</v>
      </c>
      <c r="G12" s="4">
        <v>15</v>
      </c>
      <c r="I12" s="19">
        <v>0</v>
      </c>
      <c r="K12" s="4" t="s">
        <v>53</v>
      </c>
      <c r="M12" s="4">
        <v>0</v>
      </c>
      <c r="O12" s="4">
        <v>37994844</v>
      </c>
      <c r="Q12" s="19" t="s">
        <v>53</v>
      </c>
      <c r="R12" s="25"/>
      <c r="S12" s="2">
        <v>37994844</v>
      </c>
    </row>
    <row r="13" spans="1:19" ht="21">
      <c r="A13" s="25" t="s">
        <v>150</v>
      </c>
      <c r="C13" s="4" t="s">
        <v>53</v>
      </c>
      <c r="E13" s="4" t="s">
        <v>116</v>
      </c>
      <c r="G13" s="4">
        <v>18</v>
      </c>
      <c r="I13" s="19">
        <v>2063392996</v>
      </c>
      <c r="K13" s="4" t="s">
        <v>53</v>
      </c>
      <c r="M13" s="4">
        <v>2063392996</v>
      </c>
      <c r="O13" s="4">
        <v>7858618727</v>
      </c>
      <c r="Q13" s="19" t="s">
        <v>53</v>
      </c>
      <c r="R13" s="25"/>
      <c r="S13" s="2">
        <v>7858618727</v>
      </c>
    </row>
    <row r="14" spans="1:19" ht="21">
      <c r="A14" s="25" t="s">
        <v>123</v>
      </c>
      <c r="C14" s="4" t="s">
        <v>53</v>
      </c>
      <c r="E14" s="4" t="s">
        <v>125</v>
      </c>
      <c r="G14" s="4">
        <v>18</v>
      </c>
      <c r="I14" s="19">
        <v>3364496745</v>
      </c>
      <c r="K14" s="4" t="s">
        <v>53</v>
      </c>
      <c r="M14" s="4">
        <v>3364496745</v>
      </c>
      <c r="O14" s="4">
        <v>13482608480</v>
      </c>
      <c r="Q14" s="19" t="s">
        <v>53</v>
      </c>
      <c r="R14" s="25"/>
      <c r="S14" s="2">
        <v>13482608480</v>
      </c>
    </row>
    <row r="15" spans="1:19" ht="21">
      <c r="A15" s="25" t="s">
        <v>97</v>
      </c>
      <c r="C15" s="4">
        <v>19</v>
      </c>
      <c r="E15" s="4" t="s">
        <v>53</v>
      </c>
      <c r="G15" s="4">
        <v>18</v>
      </c>
      <c r="I15" s="19">
        <v>4</v>
      </c>
      <c r="K15" s="4">
        <v>-142</v>
      </c>
      <c r="M15" s="4">
        <v>146</v>
      </c>
      <c r="O15" s="4">
        <v>444474485</v>
      </c>
      <c r="Q15" s="19">
        <v>59</v>
      </c>
      <c r="R15" s="25"/>
      <c r="S15" s="2">
        <v>444474426</v>
      </c>
    </row>
    <row r="16" spans="1:19" ht="21">
      <c r="A16" s="25" t="s">
        <v>97</v>
      </c>
      <c r="C16" s="4">
        <v>30</v>
      </c>
      <c r="E16" s="4" t="s">
        <v>53</v>
      </c>
      <c r="G16" s="4">
        <v>0</v>
      </c>
      <c r="I16" s="19">
        <v>7071</v>
      </c>
      <c r="K16" s="4">
        <v>0</v>
      </c>
      <c r="M16" s="4">
        <v>7071</v>
      </c>
      <c r="O16" s="4">
        <v>89998</v>
      </c>
      <c r="Q16" s="19">
        <v>0</v>
      </c>
      <c r="R16" s="25"/>
      <c r="S16" s="2">
        <v>89998</v>
      </c>
    </row>
    <row r="17" spans="1:19" ht="21">
      <c r="A17" s="25" t="s">
        <v>126</v>
      </c>
      <c r="C17" s="4">
        <v>15</v>
      </c>
      <c r="E17" s="4" t="s">
        <v>53</v>
      </c>
      <c r="G17" s="4">
        <v>0</v>
      </c>
      <c r="I17" s="19">
        <v>395582</v>
      </c>
      <c r="K17" s="4">
        <v>0</v>
      </c>
      <c r="M17" s="4">
        <v>395582</v>
      </c>
      <c r="O17" s="4">
        <v>534460</v>
      </c>
      <c r="Q17" s="19">
        <v>0</v>
      </c>
      <c r="R17" s="25"/>
      <c r="S17" s="2">
        <v>534460</v>
      </c>
    </row>
    <row r="18" spans="1:19" ht="21">
      <c r="A18" s="25" t="s">
        <v>126</v>
      </c>
      <c r="C18" s="4">
        <v>17</v>
      </c>
      <c r="E18" s="4" t="s">
        <v>53</v>
      </c>
      <c r="G18" s="4">
        <v>20</v>
      </c>
      <c r="I18" s="19">
        <v>2038356164</v>
      </c>
      <c r="K18" s="4">
        <v>0</v>
      </c>
      <c r="M18" s="4">
        <v>2038356164</v>
      </c>
      <c r="O18" s="4">
        <v>8155939812</v>
      </c>
      <c r="Q18" s="19">
        <v>9102673</v>
      </c>
      <c r="R18" s="25"/>
      <c r="S18" s="2">
        <v>8146837139</v>
      </c>
    </row>
    <row r="19" spans="1:19" ht="21">
      <c r="A19" s="25" t="s">
        <v>108</v>
      </c>
      <c r="C19" s="4">
        <v>18</v>
      </c>
      <c r="E19" s="4"/>
      <c r="G19" s="4">
        <v>0</v>
      </c>
      <c r="I19" s="19">
        <v>1676712338</v>
      </c>
      <c r="K19" s="4">
        <v>-12149313</v>
      </c>
      <c r="M19" s="4">
        <v>1688861651</v>
      </c>
      <c r="O19" s="4">
        <v>10852818331</v>
      </c>
      <c r="Q19" s="19">
        <v>0</v>
      </c>
      <c r="R19" s="25"/>
      <c r="S19" s="2">
        <v>10852818331</v>
      </c>
    </row>
    <row r="20" spans="1:19" ht="21">
      <c r="A20" s="25" t="s">
        <v>240</v>
      </c>
      <c r="C20" s="4">
        <v>17</v>
      </c>
      <c r="E20" s="4" t="s">
        <v>53</v>
      </c>
      <c r="G20" s="4">
        <v>0</v>
      </c>
      <c r="I20" s="19">
        <v>847461</v>
      </c>
      <c r="K20" s="4">
        <v>0</v>
      </c>
      <c r="M20" s="4">
        <v>847461</v>
      </c>
      <c r="O20" s="4">
        <v>2086707</v>
      </c>
      <c r="Q20" s="19">
        <v>0</v>
      </c>
      <c r="R20" s="25"/>
      <c r="S20" s="2">
        <v>2086707</v>
      </c>
    </row>
    <row r="21" spans="1:19" ht="21">
      <c r="A21" s="25" t="s">
        <v>242</v>
      </c>
      <c r="C21" s="4">
        <v>23</v>
      </c>
      <c r="E21" s="4" t="s">
        <v>53</v>
      </c>
      <c r="G21" s="4">
        <v>20</v>
      </c>
      <c r="I21" s="19">
        <v>849315067</v>
      </c>
      <c r="K21" s="4">
        <v>0</v>
      </c>
      <c r="M21" s="4">
        <v>849315067</v>
      </c>
      <c r="O21" s="4">
        <v>3452578780</v>
      </c>
      <c r="Q21" s="19">
        <v>3409832</v>
      </c>
      <c r="R21" s="25"/>
      <c r="S21" s="2">
        <v>3449168948</v>
      </c>
    </row>
    <row r="22" spans="1:19" ht="21">
      <c r="A22" s="25" t="s">
        <v>167</v>
      </c>
      <c r="C22" s="4">
        <v>24</v>
      </c>
      <c r="E22" s="4" t="s">
        <v>53</v>
      </c>
      <c r="G22" s="4">
        <v>0</v>
      </c>
      <c r="I22" s="19">
        <v>243751</v>
      </c>
      <c r="K22" s="4">
        <v>0</v>
      </c>
      <c r="M22" s="4">
        <v>243751</v>
      </c>
      <c r="O22" s="4">
        <v>11785298</v>
      </c>
      <c r="Q22" s="19">
        <v>0</v>
      </c>
      <c r="R22" s="25"/>
      <c r="S22" s="2">
        <v>11785298</v>
      </c>
    </row>
    <row r="23" spans="1:19" ht="21">
      <c r="A23" s="25" t="s">
        <v>167</v>
      </c>
      <c r="C23" s="4">
        <v>24</v>
      </c>
      <c r="E23" s="4" t="s">
        <v>53</v>
      </c>
      <c r="G23" s="4">
        <v>20</v>
      </c>
      <c r="I23" s="19">
        <v>1358904109</v>
      </c>
      <c r="K23" s="4">
        <v>0</v>
      </c>
      <c r="M23" s="4">
        <v>1358904109</v>
      </c>
      <c r="O23" s="4">
        <v>4471232871</v>
      </c>
      <c r="Q23" s="19">
        <v>5120872</v>
      </c>
      <c r="R23" s="25"/>
      <c r="S23" s="2">
        <v>4466111999</v>
      </c>
    </row>
    <row r="24" spans="1:19" ht="21">
      <c r="A24" s="25" t="s">
        <v>246</v>
      </c>
      <c r="C24" s="4">
        <v>5</v>
      </c>
      <c r="E24" s="4" t="s">
        <v>53</v>
      </c>
      <c r="G24" s="4">
        <v>18</v>
      </c>
      <c r="I24" s="19">
        <v>384657520</v>
      </c>
      <c r="K24" s="4">
        <v>946138</v>
      </c>
      <c r="M24" s="4">
        <v>383711382</v>
      </c>
      <c r="O24" s="4">
        <v>384657520</v>
      </c>
      <c r="Q24" s="19">
        <v>946138</v>
      </c>
      <c r="R24" s="25"/>
      <c r="S24" s="2">
        <v>383711382</v>
      </c>
    </row>
    <row r="25" spans="1:19" ht="19.5" thickBot="1">
      <c r="A25" s="2" t="s">
        <v>69</v>
      </c>
      <c r="I25" s="21">
        <f>SUM(I9:I24)</f>
        <v>14204876600</v>
      </c>
      <c r="K25" s="21">
        <f>SUM(K9:K24)</f>
        <v>-11203317</v>
      </c>
      <c r="M25" s="21">
        <f>SUM(M9:M24)</f>
        <v>14216079917</v>
      </c>
      <c r="O25" s="21">
        <f>SUM(O9:O24)</f>
        <v>59770666170</v>
      </c>
      <c r="Q25" s="12">
        <f>SUM(Q9:Q24)</f>
        <v>18579574</v>
      </c>
      <c r="S25" s="6">
        <f>SUM(S9:S24)</f>
        <v>59752086596</v>
      </c>
    </row>
    <row r="26" spans="1:19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4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19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2" ht="30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2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2" s="16" customFormat="1" ht="25.5">
      <c r="A5" s="34" t="s">
        <v>64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7" spans="1:22" ht="30.75" thickBot="1">
      <c r="A7" s="36" t="s">
        <v>1</v>
      </c>
      <c r="C7" s="41" t="s">
        <v>54</v>
      </c>
      <c r="D7" s="41" t="s">
        <v>54</v>
      </c>
      <c r="E7" s="41" t="s">
        <v>54</v>
      </c>
      <c r="F7" s="41" t="s">
        <v>54</v>
      </c>
      <c r="G7" s="41" t="s">
        <v>54</v>
      </c>
      <c r="I7" s="41" t="s">
        <v>46</v>
      </c>
      <c r="J7" s="41" t="s">
        <v>46</v>
      </c>
      <c r="K7" s="41" t="s">
        <v>46</v>
      </c>
      <c r="L7" s="41" t="s">
        <v>46</v>
      </c>
      <c r="M7" s="41" t="s">
        <v>46</v>
      </c>
      <c r="O7" s="41" t="s">
        <v>47</v>
      </c>
      <c r="P7" s="41" t="s">
        <v>47</v>
      </c>
      <c r="Q7" s="41" t="s">
        <v>47</v>
      </c>
      <c r="R7" s="41" t="s">
        <v>47</v>
      </c>
      <c r="S7" s="41" t="s">
        <v>47</v>
      </c>
    </row>
    <row r="8" spans="1:22" ht="30.75" thickBot="1">
      <c r="A8" s="41" t="s">
        <v>1</v>
      </c>
      <c r="C8" s="40" t="s">
        <v>55</v>
      </c>
      <c r="D8" s="11"/>
      <c r="E8" s="40" t="s">
        <v>56</v>
      </c>
      <c r="F8" s="11"/>
      <c r="G8" s="40" t="s">
        <v>57</v>
      </c>
      <c r="I8" s="40" t="s">
        <v>58</v>
      </c>
      <c r="J8" s="11"/>
      <c r="K8" s="40" t="s">
        <v>51</v>
      </c>
      <c r="L8" s="11"/>
      <c r="M8" s="40" t="s">
        <v>59</v>
      </c>
      <c r="O8" s="40" t="s">
        <v>58</v>
      </c>
      <c r="P8" s="11"/>
      <c r="Q8" s="49" t="s">
        <v>51</v>
      </c>
      <c r="R8" s="11"/>
      <c r="S8" s="40" t="s">
        <v>59</v>
      </c>
    </row>
    <row r="9" spans="1:22" ht="21">
      <c r="A9" s="25" t="s">
        <v>163</v>
      </c>
      <c r="C9" s="4" t="s">
        <v>202</v>
      </c>
      <c r="E9" s="4">
        <v>80000</v>
      </c>
      <c r="G9" s="4">
        <v>4500</v>
      </c>
      <c r="I9" s="19">
        <v>0</v>
      </c>
      <c r="K9" s="4">
        <v>0</v>
      </c>
      <c r="M9" s="4">
        <v>0</v>
      </c>
      <c r="O9" s="4">
        <v>360000000</v>
      </c>
      <c r="Q9" s="19">
        <v>39902558</v>
      </c>
      <c r="R9" s="25"/>
      <c r="S9" s="2">
        <v>320097442</v>
      </c>
    </row>
    <row r="10" spans="1:22" ht="21">
      <c r="A10" s="25" t="s">
        <v>164</v>
      </c>
      <c r="C10" s="4" t="s">
        <v>256</v>
      </c>
      <c r="E10" s="4">
        <v>435000</v>
      </c>
      <c r="G10" s="4">
        <v>3000</v>
      </c>
      <c r="I10" s="19">
        <v>1305000000</v>
      </c>
      <c r="K10" s="4">
        <v>182915194</v>
      </c>
      <c r="M10" s="4">
        <v>1122084806</v>
      </c>
      <c r="O10" s="4">
        <v>1305000000</v>
      </c>
      <c r="Q10" s="19">
        <v>182915194</v>
      </c>
      <c r="R10" s="25"/>
      <c r="S10" s="2">
        <v>1122084806</v>
      </c>
    </row>
    <row r="11" spans="1:22" ht="21">
      <c r="A11" s="25" t="s">
        <v>159</v>
      </c>
      <c r="C11" s="4" t="s">
        <v>257</v>
      </c>
      <c r="E11" s="4">
        <v>320000</v>
      </c>
      <c r="G11" s="4">
        <v>850</v>
      </c>
      <c r="I11" s="19">
        <v>272000000</v>
      </c>
      <c r="K11" s="4">
        <v>16288474</v>
      </c>
      <c r="M11" s="4">
        <v>255711526</v>
      </c>
      <c r="O11" s="4">
        <v>272000000</v>
      </c>
      <c r="Q11" s="19">
        <v>16288474</v>
      </c>
      <c r="R11" s="25"/>
      <c r="S11" s="2">
        <v>255711526</v>
      </c>
    </row>
    <row r="12" spans="1:22" ht="21">
      <c r="A12" s="25" t="s">
        <v>121</v>
      </c>
      <c r="C12" s="4" t="s">
        <v>258</v>
      </c>
      <c r="E12" s="4">
        <v>250000</v>
      </c>
      <c r="G12" s="4">
        <v>280</v>
      </c>
      <c r="I12" s="19">
        <v>70000000</v>
      </c>
      <c r="K12" s="4">
        <v>3593242</v>
      </c>
      <c r="M12" s="4">
        <v>66406758</v>
      </c>
      <c r="O12" s="4">
        <v>70000000</v>
      </c>
      <c r="Q12" s="19">
        <v>3593242</v>
      </c>
      <c r="R12" s="25"/>
      <c r="S12" s="2">
        <v>66406758</v>
      </c>
    </row>
    <row r="13" spans="1:22" ht="21">
      <c r="A13" s="25" t="s">
        <v>120</v>
      </c>
      <c r="C13" s="4" t="s">
        <v>259</v>
      </c>
      <c r="E13" s="4">
        <v>450000</v>
      </c>
      <c r="G13" s="4">
        <v>600</v>
      </c>
      <c r="I13" s="19">
        <v>270000000</v>
      </c>
      <c r="K13" s="4">
        <v>11168746</v>
      </c>
      <c r="M13" s="4">
        <v>258831254</v>
      </c>
      <c r="O13" s="4">
        <v>270000000</v>
      </c>
      <c r="Q13" s="19">
        <v>11168746</v>
      </c>
      <c r="R13" s="25"/>
      <c r="S13" s="2">
        <v>258831254</v>
      </c>
    </row>
    <row r="14" spans="1:22" ht="21">
      <c r="A14" s="25" t="s">
        <v>188</v>
      </c>
      <c r="C14" s="4" t="s">
        <v>203</v>
      </c>
      <c r="E14" s="4">
        <v>340000</v>
      </c>
      <c r="G14" s="4">
        <v>4650</v>
      </c>
      <c r="I14" s="19">
        <v>0</v>
      </c>
      <c r="K14" s="4">
        <v>0</v>
      </c>
      <c r="M14" s="4">
        <v>0</v>
      </c>
      <c r="O14" s="4">
        <v>1581000000</v>
      </c>
      <c r="Q14" s="19">
        <v>149964662</v>
      </c>
      <c r="R14" s="25"/>
      <c r="S14" s="2">
        <v>1431035338</v>
      </c>
    </row>
    <row r="15" spans="1:22" ht="21">
      <c r="A15" s="25" t="s">
        <v>160</v>
      </c>
      <c r="C15" s="4" t="s">
        <v>260</v>
      </c>
      <c r="E15" s="4">
        <v>740000</v>
      </c>
      <c r="G15" s="4">
        <v>135</v>
      </c>
      <c r="I15" s="19">
        <v>99900000</v>
      </c>
      <c r="K15" s="4">
        <v>4132436</v>
      </c>
      <c r="M15" s="4">
        <v>95767564</v>
      </c>
      <c r="O15" s="4">
        <v>99900000</v>
      </c>
      <c r="Q15" s="19">
        <v>4132436</v>
      </c>
      <c r="R15" s="25"/>
      <c r="S15" s="2">
        <v>95767564</v>
      </c>
    </row>
    <row r="16" spans="1:22" ht="21">
      <c r="A16" s="25" t="s">
        <v>145</v>
      </c>
      <c r="C16" s="4" t="s">
        <v>261</v>
      </c>
      <c r="E16" s="4">
        <v>800000</v>
      </c>
      <c r="G16" s="4">
        <v>800</v>
      </c>
      <c r="I16" s="19">
        <v>640000000</v>
      </c>
      <c r="K16" s="4">
        <v>41792574</v>
      </c>
      <c r="M16" s="4">
        <v>598207426</v>
      </c>
      <c r="O16" s="4">
        <v>640000000</v>
      </c>
      <c r="Q16" s="19">
        <v>41792574</v>
      </c>
      <c r="R16" s="25"/>
      <c r="S16" s="2">
        <v>598207426</v>
      </c>
    </row>
    <row r="17" spans="1:19" ht="21">
      <c r="A17" s="25" t="s">
        <v>117</v>
      </c>
      <c r="C17" s="4" t="s">
        <v>258</v>
      </c>
      <c r="E17" s="4">
        <v>1900000</v>
      </c>
      <c r="G17" s="4">
        <v>66</v>
      </c>
      <c r="I17" s="19">
        <v>125400000</v>
      </c>
      <c r="K17" s="4">
        <v>5108279</v>
      </c>
      <c r="M17" s="4">
        <v>120291721</v>
      </c>
      <c r="O17" s="4">
        <v>125400000</v>
      </c>
      <c r="Q17" s="19">
        <v>5108279</v>
      </c>
      <c r="R17" s="25"/>
      <c r="S17" s="2">
        <v>120291721</v>
      </c>
    </row>
    <row r="18" spans="1:19" ht="21">
      <c r="A18" s="25" t="s">
        <v>111</v>
      </c>
      <c r="C18" s="4" t="s">
        <v>258</v>
      </c>
      <c r="E18" s="4">
        <v>950000</v>
      </c>
      <c r="G18" s="4">
        <v>11</v>
      </c>
      <c r="I18" s="19">
        <v>10450000</v>
      </c>
      <c r="K18" s="4">
        <v>1480570</v>
      </c>
      <c r="M18" s="4">
        <v>8969430</v>
      </c>
      <c r="O18" s="4">
        <v>10450000</v>
      </c>
      <c r="Q18" s="19">
        <v>1480570</v>
      </c>
      <c r="R18" s="25"/>
      <c r="S18" s="2">
        <v>8969430</v>
      </c>
    </row>
    <row r="19" spans="1:19" ht="21">
      <c r="A19" s="25" t="s">
        <v>118</v>
      </c>
      <c r="C19" s="4" t="s">
        <v>262</v>
      </c>
      <c r="E19" s="4">
        <v>200000</v>
      </c>
      <c r="G19" s="4">
        <v>3850</v>
      </c>
      <c r="I19" s="19">
        <v>770000000</v>
      </c>
      <c r="K19" s="4">
        <v>31851609</v>
      </c>
      <c r="M19" s="4">
        <v>738148391</v>
      </c>
      <c r="O19" s="4">
        <v>770000000</v>
      </c>
      <c r="Q19" s="19">
        <v>31851609</v>
      </c>
      <c r="R19" s="25"/>
      <c r="S19" s="2">
        <v>738148391</v>
      </c>
    </row>
    <row r="20" spans="1:19" ht="21">
      <c r="A20" s="25" t="s">
        <v>161</v>
      </c>
      <c r="C20" s="4" t="s">
        <v>177</v>
      </c>
      <c r="E20" s="4">
        <v>120000</v>
      </c>
      <c r="G20" s="4">
        <v>10000</v>
      </c>
      <c r="I20" s="19">
        <v>0</v>
      </c>
      <c r="K20" s="4">
        <v>0</v>
      </c>
      <c r="M20" s="4">
        <v>0</v>
      </c>
      <c r="O20" s="4">
        <v>1200000000</v>
      </c>
      <c r="Q20" s="19">
        <v>0</v>
      </c>
      <c r="R20" s="25"/>
      <c r="S20" s="2">
        <v>1200000000</v>
      </c>
    </row>
    <row r="21" spans="1:19" ht="21">
      <c r="A21" s="25" t="s">
        <v>162</v>
      </c>
      <c r="C21" s="4" t="s">
        <v>178</v>
      </c>
      <c r="E21" s="4">
        <v>300000</v>
      </c>
      <c r="G21" s="4">
        <v>630</v>
      </c>
      <c r="I21" s="19">
        <v>0</v>
      </c>
      <c r="K21" s="4">
        <v>0</v>
      </c>
      <c r="M21" s="4">
        <v>0</v>
      </c>
      <c r="O21" s="4">
        <v>189000000</v>
      </c>
      <c r="Q21" s="19">
        <v>0</v>
      </c>
      <c r="R21" s="25"/>
      <c r="S21" s="2">
        <v>189000000</v>
      </c>
    </row>
    <row r="22" spans="1:19" ht="21">
      <c r="A22" s="25" t="s">
        <v>152</v>
      </c>
      <c r="C22" s="4" t="s">
        <v>204</v>
      </c>
      <c r="E22" s="4">
        <v>310000</v>
      </c>
      <c r="G22" s="4">
        <v>10000</v>
      </c>
      <c r="I22" s="19">
        <v>0</v>
      </c>
      <c r="K22" s="4">
        <v>0</v>
      </c>
      <c r="M22" s="4">
        <v>0</v>
      </c>
      <c r="O22" s="4">
        <v>3100000000</v>
      </c>
      <c r="Q22" s="19">
        <v>56287828</v>
      </c>
      <c r="R22" s="25"/>
      <c r="S22" s="2">
        <v>3043712172</v>
      </c>
    </row>
    <row r="23" spans="1:19" ht="21.75" thickBot="1">
      <c r="A23" s="3" t="s">
        <v>69</v>
      </c>
      <c r="I23" s="6">
        <f>SUM(I9:I22)</f>
        <v>3562750000</v>
      </c>
      <c r="K23" s="6">
        <f>SUM(K9:K22)</f>
        <v>298331124</v>
      </c>
      <c r="M23" s="6">
        <f>SUM(M9:M22)</f>
        <v>3264418876</v>
      </c>
      <c r="O23" s="6">
        <f>SUM(O9:O22)</f>
        <v>9992750000</v>
      </c>
      <c r="Q23" s="21">
        <f>SUM(Q9:Q22)</f>
        <v>544486172</v>
      </c>
      <c r="S23" s="6">
        <f>SUM(S9:S22)</f>
        <v>9448263828</v>
      </c>
    </row>
    <row r="24" spans="1:19" ht="19.5" thickTop="1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1"/>
  <sheetViews>
    <sheetView rightToLeft="1" view="pageBreakPreview" zoomScaleNormal="100" zoomScaleSheetLayoutView="100" workbookViewId="0">
      <selection activeCell="A22" sqref="A22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19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19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5" t="str">
        <f>سهام!A2</f>
        <v>صندوق سرمایه‌گذاری مشترک گنجینه الماس بیمه دی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سهام!A4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customFormat="1" ht="25.5">
      <c r="A5" s="34" t="s">
        <v>87</v>
      </c>
      <c r="B5" s="34"/>
      <c r="C5" s="34"/>
      <c r="D5" s="34"/>
      <c r="E5" s="34"/>
      <c r="F5" s="34"/>
      <c r="G5" s="34"/>
      <c r="H5" s="34"/>
      <c r="I5" s="20"/>
      <c r="Q5" s="20"/>
    </row>
    <row r="7" spans="1:17" s="27" customFormat="1" thickBot="1">
      <c r="A7" s="52" t="s">
        <v>1</v>
      </c>
      <c r="C7" s="45" t="s">
        <v>46</v>
      </c>
      <c r="D7" s="45" t="s">
        <v>46</v>
      </c>
      <c r="E7" s="45" t="s">
        <v>46</v>
      </c>
      <c r="F7" s="45" t="s">
        <v>46</v>
      </c>
      <c r="G7" s="45" t="s">
        <v>46</v>
      </c>
      <c r="H7" s="45" t="s">
        <v>46</v>
      </c>
      <c r="I7" s="45" t="s">
        <v>46</v>
      </c>
      <c r="K7" s="45" t="s">
        <v>47</v>
      </c>
      <c r="L7" s="45" t="s">
        <v>47</v>
      </c>
      <c r="M7" s="45" t="s">
        <v>47</v>
      </c>
      <c r="N7" s="45" t="s">
        <v>47</v>
      </c>
      <c r="O7" s="45" t="s">
        <v>47</v>
      </c>
      <c r="P7" s="45" t="s">
        <v>47</v>
      </c>
      <c r="Q7" s="45" t="s">
        <v>47</v>
      </c>
    </row>
    <row r="8" spans="1:17" s="27" customFormat="1" ht="54" customHeight="1" thickBot="1">
      <c r="A8" s="45" t="s">
        <v>1</v>
      </c>
      <c r="C8" s="50" t="s">
        <v>5</v>
      </c>
      <c r="D8" s="29"/>
      <c r="E8" s="50" t="s">
        <v>60</v>
      </c>
      <c r="F8" s="29"/>
      <c r="G8" s="50" t="s">
        <v>61</v>
      </c>
      <c r="H8" s="29"/>
      <c r="I8" s="51" t="s">
        <v>62</v>
      </c>
      <c r="K8" s="50" t="s">
        <v>5</v>
      </c>
      <c r="L8" s="29"/>
      <c r="M8" s="50" t="s">
        <v>60</v>
      </c>
      <c r="N8" s="29"/>
      <c r="O8" s="50" t="s">
        <v>61</v>
      </c>
      <c r="P8" s="29"/>
      <c r="Q8" s="51" t="s">
        <v>62</v>
      </c>
    </row>
    <row r="9" spans="1:17" ht="21">
      <c r="A9" s="25" t="s">
        <v>161</v>
      </c>
      <c r="C9" s="4">
        <v>120000</v>
      </c>
      <c r="E9" s="4">
        <v>9637115940</v>
      </c>
      <c r="G9" s="4">
        <v>8431134480</v>
      </c>
      <c r="I9" s="19">
        <v>1205981460</v>
      </c>
      <c r="K9" s="4">
        <v>120000</v>
      </c>
      <c r="M9" s="4">
        <v>9637115940</v>
      </c>
      <c r="O9" s="4">
        <v>9704997864</v>
      </c>
      <c r="Q9" s="19">
        <v>-67881924</v>
      </c>
    </row>
    <row r="10" spans="1:17" ht="21">
      <c r="A10" s="25" t="s">
        <v>228</v>
      </c>
      <c r="C10" s="4">
        <v>200000</v>
      </c>
      <c r="E10" s="4">
        <v>6514407270</v>
      </c>
      <c r="G10" s="4">
        <v>5426260422</v>
      </c>
      <c r="I10" s="19">
        <v>1088146848</v>
      </c>
      <c r="K10" s="4">
        <v>200000</v>
      </c>
      <c r="M10" s="4">
        <v>6514407270</v>
      </c>
      <c r="O10" s="4">
        <v>5426260422</v>
      </c>
      <c r="Q10" s="19">
        <v>1088146848</v>
      </c>
    </row>
    <row r="11" spans="1:17" ht="21">
      <c r="A11" s="25" t="s">
        <v>222</v>
      </c>
      <c r="C11" s="4">
        <v>981449</v>
      </c>
      <c r="E11" s="4">
        <v>10107313160</v>
      </c>
      <c r="G11" s="4">
        <v>10013743135</v>
      </c>
      <c r="I11" s="19">
        <v>93570025</v>
      </c>
      <c r="K11" s="4">
        <v>981449</v>
      </c>
      <c r="M11" s="4">
        <v>10107313160</v>
      </c>
      <c r="O11" s="4">
        <v>10013743135</v>
      </c>
      <c r="Q11" s="19">
        <v>93570025</v>
      </c>
    </row>
    <row r="12" spans="1:17" ht="21">
      <c r="A12" s="25" t="s">
        <v>148</v>
      </c>
      <c r="C12" s="4">
        <v>775000</v>
      </c>
      <c r="E12" s="4">
        <v>10038165412</v>
      </c>
      <c r="G12" s="4">
        <v>8820951187</v>
      </c>
      <c r="I12" s="19">
        <v>1217214225</v>
      </c>
      <c r="K12" s="4">
        <v>775000</v>
      </c>
      <c r="M12" s="4">
        <v>10038165412</v>
      </c>
      <c r="O12" s="4">
        <v>8203099351</v>
      </c>
      <c r="Q12" s="19">
        <v>1835066061</v>
      </c>
    </row>
    <row r="13" spans="1:17" ht="21">
      <c r="A13" s="25" t="s">
        <v>118</v>
      </c>
      <c r="C13" s="4">
        <v>936572</v>
      </c>
      <c r="E13" s="4">
        <v>3481006743</v>
      </c>
      <c r="G13" s="4">
        <v>4246288247</v>
      </c>
      <c r="I13" s="19">
        <v>-765281503</v>
      </c>
      <c r="K13" s="4">
        <v>936572</v>
      </c>
      <c r="M13" s="4">
        <v>3481006743</v>
      </c>
      <c r="O13" s="4">
        <v>5785371095</v>
      </c>
      <c r="Q13" s="19">
        <v>-2304364351</v>
      </c>
    </row>
    <row r="14" spans="1:17" ht="21">
      <c r="A14" s="25" t="s">
        <v>134</v>
      </c>
      <c r="C14" s="4">
        <v>97000</v>
      </c>
      <c r="E14" s="4">
        <v>12578360782</v>
      </c>
      <c r="G14" s="4">
        <v>10458022311</v>
      </c>
      <c r="I14" s="19">
        <v>2120338471</v>
      </c>
      <c r="K14" s="4">
        <v>97000</v>
      </c>
      <c r="M14" s="4">
        <v>12578360782</v>
      </c>
      <c r="O14" s="4">
        <v>10051807852</v>
      </c>
      <c r="Q14" s="19">
        <v>2526552930</v>
      </c>
    </row>
    <row r="15" spans="1:17" ht="21">
      <c r="A15" s="25" t="s">
        <v>152</v>
      </c>
      <c r="C15" s="4">
        <v>210000</v>
      </c>
      <c r="E15" s="4">
        <v>14209646535</v>
      </c>
      <c r="G15" s="4">
        <v>11583293110</v>
      </c>
      <c r="I15" s="19">
        <v>2626353425</v>
      </c>
      <c r="K15" s="4">
        <v>210000</v>
      </c>
      <c r="M15" s="4">
        <v>14209646535</v>
      </c>
      <c r="O15" s="4">
        <v>14515620000</v>
      </c>
      <c r="Q15" s="19">
        <v>-305973465</v>
      </c>
    </row>
    <row r="16" spans="1:17" ht="21">
      <c r="A16" s="25" t="s">
        <v>224</v>
      </c>
      <c r="C16" s="4">
        <v>503560</v>
      </c>
      <c r="E16" s="4">
        <v>11202618246</v>
      </c>
      <c r="G16" s="4">
        <v>11199486592</v>
      </c>
      <c r="I16" s="19">
        <v>3131654</v>
      </c>
      <c r="K16" s="4">
        <v>503560</v>
      </c>
      <c r="M16" s="4">
        <v>11202618246</v>
      </c>
      <c r="O16" s="4">
        <v>11199486592</v>
      </c>
      <c r="Q16" s="19">
        <v>3131654</v>
      </c>
    </row>
    <row r="17" spans="1:17" ht="21">
      <c r="A17" s="25" t="s">
        <v>163</v>
      </c>
      <c r="C17" s="4">
        <v>149184</v>
      </c>
      <c r="E17" s="4">
        <v>5390572511</v>
      </c>
      <c r="G17" s="4">
        <v>4598490281</v>
      </c>
      <c r="I17" s="19">
        <v>792082230</v>
      </c>
      <c r="K17" s="4">
        <v>149184</v>
      </c>
      <c r="M17" s="4">
        <v>5390572511</v>
      </c>
      <c r="O17" s="4">
        <v>3405206359</v>
      </c>
      <c r="Q17" s="19">
        <v>1985366152</v>
      </c>
    </row>
    <row r="18" spans="1:17" ht="21">
      <c r="A18" s="25" t="s">
        <v>225</v>
      </c>
      <c r="C18" s="4">
        <v>587721</v>
      </c>
      <c r="E18" s="4">
        <v>10399188268</v>
      </c>
      <c r="G18" s="4">
        <v>10006207953</v>
      </c>
      <c r="I18" s="19">
        <v>392980315</v>
      </c>
      <c r="K18" s="4">
        <v>587721</v>
      </c>
      <c r="M18" s="4">
        <v>10399188268</v>
      </c>
      <c r="O18" s="4">
        <v>10006207953</v>
      </c>
      <c r="Q18" s="19">
        <v>392980315</v>
      </c>
    </row>
    <row r="19" spans="1:17" ht="21">
      <c r="A19" s="25" t="s">
        <v>164</v>
      </c>
      <c r="C19" s="4">
        <v>435000</v>
      </c>
      <c r="E19" s="4">
        <v>17750502337</v>
      </c>
      <c r="G19" s="4">
        <v>17653281442</v>
      </c>
      <c r="I19" s="19">
        <v>97220895</v>
      </c>
      <c r="K19" s="4">
        <v>435000</v>
      </c>
      <c r="M19" s="4">
        <v>17750502337</v>
      </c>
      <c r="O19" s="4">
        <v>17463837763</v>
      </c>
      <c r="Q19" s="19">
        <v>286664574</v>
      </c>
    </row>
    <row r="20" spans="1:17" ht="21">
      <c r="A20" s="25" t="s">
        <v>121</v>
      </c>
      <c r="C20" s="4">
        <v>250000</v>
      </c>
      <c r="E20" s="4">
        <v>3074099625</v>
      </c>
      <c r="G20" s="4">
        <v>1921342641</v>
      </c>
      <c r="I20" s="19">
        <v>1152756984</v>
      </c>
      <c r="K20" s="4">
        <v>250000</v>
      </c>
      <c r="M20" s="4">
        <v>3074099625</v>
      </c>
      <c r="O20" s="4">
        <v>3298057717</v>
      </c>
      <c r="Q20" s="19">
        <v>-223958092</v>
      </c>
    </row>
    <row r="21" spans="1:17" ht="21">
      <c r="A21" s="25" t="s">
        <v>120</v>
      </c>
      <c r="C21" s="4">
        <v>490328</v>
      </c>
      <c r="E21" s="4">
        <v>4776623374</v>
      </c>
      <c r="G21" s="4">
        <v>3918780809</v>
      </c>
      <c r="I21" s="19">
        <v>857842565</v>
      </c>
      <c r="K21" s="4">
        <v>490328</v>
      </c>
      <c r="M21" s="4">
        <v>4776623374</v>
      </c>
      <c r="O21" s="4">
        <v>4006705086</v>
      </c>
      <c r="Q21" s="19">
        <v>769918288</v>
      </c>
    </row>
    <row r="22" spans="1:17" ht="21">
      <c r="A22" s="25" t="s">
        <v>188</v>
      </c>
      <c r="C22" s="4">
        <v>340000</v>
      </c>
      <c r="E22" s="4">
        <v>14860848690</v>
      </c>
      <c r="G22" s="4">
        <v>12849885540</v>
      </c>
      <c r="I22" s="19">
        <v>2010963150</v>
      </c>
      <c r="K22" s="4">
        <v>340000</v>
      </c>
      <c r="M22" s="4">
        <v>14860848690</v>
      </c>
      <c r="O22" s="4">
        <v>13532654188</v>
      </c>
      <c r="Q22" s="19">
        <v>1328194502</v>
      </c>
    </row>
    <row r="23" spans="1:17" ht="21">
      <c r="A23" s="25" t="s">
        <v>160</v>
      </c>
      <c r="C23" s="4">
        <v>390000</v>
      </c>
      <c r="E23" s="4">
        <v>4656030795</v>
      </c>
      <c r="G23" s="4">
        <v>1154188389</v>
      </c>
      <c r="I23" s="19">
        <v>3501842406</v>
      </c>
      <c r="K23" s="4">
        <v>390000</v>
      </c>
      <c r="M23" s="4">
        <v>4656030795</v>
      </c>
      <c r="O23" s="4">
        <v>5566305676</v>
      </c>
      <c r="Q23" s="19">
        <v>-910274881</v>
      </c>
    </row>
    <row r="24" spans="1:17" ht="21">
      <c r="A24" s="25" t="s">
        <v>220</v>
      </c>
      <c r="C24" s="4">
        <v>173960</v>
      </c>
      <c r="E24" s="4">
        <v>10344369791</v>
      </c>
      <c r="G24" s="4">
        <v>9764964149</v>
      </c>
      <c r="I24" s="19">
        <v>579405642</v>
      </c>
      <c r="K24" s="4">
        <v>173960</v>
      </c>
      <c r="M24" s="4">
        <v>10344369791</v>
      </c>
      <c r="O24" s="4">
        <v>9764964149</v>
      </c>
      <c r="Q24" s="19">
        <v>579405642</v>
      </c>
    </row>
    <row r="25" spans="1:17" ht="21">
      <c r="A25" s="25" t="s">
        <v>145</v>
      </c>
      <c r="C25" s="4">
        <v>550000</v>
      </c>
      <c r="E25" s="4">
        <v>8343061650</v>
      </c>
      <c r="G25" s="4">
        <v>8319769854</v>
      </c>
      <c r="I25" s="19">
        <v>23291796</v>
      </c>
      <c r="K25" s="4">
        <v>550000</v>
      </c>
      <c r="M25" s="4">
        <v>8343061650</v>
      </c>
      <c r="O25" s="4">
        <v>8411798880</v>
      </c>
      <c r="Q25" s="19">
        <v>-68737230</v>
      </c>
    </row>
    <row r="26" spans="1:17" ht="21">
      <c r="A26" s="25" t="s">
        <v>117</v>
      </c>
      <c r="C26" s="4">
        <v>1900000</v>
      </c>
      <c r="E26" s="4">
        <v>7282807920</v>
      </c>
      <c r="G26" s="4">
        <v>7373465280</v>
      </c>
      <c r="I26" s="19">
        <v>-90657360</v>
      </c>
      <c r="K26" s="4">
        <v>1900000</v>
      </c>
      <c r="M26" s="4">
        <v>7282807920</v>
      </c>
      <c r="O26" s="4">
        <v>7359823544</v>
      </c>
      <c r="Q26" s="19">
        <v>-77015624</v>
      </c>
    </row>
    <row r="27" spans="1:17" ht="21">
      <c r="A27" s="25" t="s">
        <v>111</v>
      </c>
      <c r="C27" s="4">
        <v>950000</v>
      </c>
      <c r="E27" s="4">
        <v>2098340145</v>
      </c>
      <c r="G27" s="4">
        <v>1934013311</v>
      </c>
      <c r="I27" s="19">
        <v>164326834</v>
      </c>
      <c r="K27" s="4">
        <v>950000</v>
      </c>
      <c r="M27" s="4">
        <v>2098340145</v>
      </c>
      <c r="O27" s="4">
        <v>2263098207</v>
      </c>
      <c r="Q27" s="19">
        <v>-164758062</v>
      </c>
    </row>
    <row r="28" spans="1:17" ht="21">
      <c r="A28" s="25" t="s">
        <v>157</v>
      </c>
      <c r="C28" s="4">
        <v>1400000</v>
      </c>
      <c r="E28" s="4">
        <v>9546856200</v>
      </c>
      <c r="G28" s="4">
        <v>8419603500</v>
      </c>
      <c r="I28" s="19">
        <v>1127252700</v>
      </c>
      <c r="K28" s="4">
        <v>1400000</v>
      </c>
      <c r="M28" s="4">
        <v>9546856200</v>
      </c>
      <c r="O28" s="4">
        <v>10575743381</v>
      </c>
      <c r="Q28" s="19">
        <v>-1028887181</v>
      </c>
    </row>
    <row r="29" spans="1:17" ht="21">
      <c r="A29" s="25" t="s">
        <v>226</v>
      </c>
      <c r="C29" s="4">
        <v>125910</v>
      </c>
      <c r="E29" s="4">
        <v>11693902021</v>
      </c>
      <c r="G29" s="4">
        <v>9433038585</v>
      </c>
      <c r="I29" s="19">
        <v>2260863436</v>
      </c>
      <c r="K29" s="4">
        <v>125910</v>
      </c>
      <c r="M29" s="4">
        <v>11693902021</v>
      </c>
      <c r="O29" s="4">
        <v>9433038585</v>
      </c>
      <c r="Q29" s="19">
        <v>2260863436</v>
      </c>
    </row>
    <row r="30" spans="1:17" ht="21">
      <c r="A30" s="25" t="s">
        <v>119</v>
      </c>
      <c r="C30" s="4">
        <v>0</v>
      </c>
      <c r="E30" s="4">
        <v>0</v>
      </c>
      <c r="G30" s="4">
        <v>-593812905</v>
      </c>
      <c r="I30" s="19">
        <v>593812905</v>
      </c>
      <c r="K30" s="4">
        <v>0</v>
      </c>
      <c r="M30" s="4">
        <v>0</v>
      </c>
      <c r="O30" s="4">
        <v>0</v>
      </c>
      <c r="Q30" s="19">
        <v>0</v>
      </c>
    </row>
    <row r="31" spans="1:17" ht="21">
      <c r="A31" s="25" t="s">
        <v>162</v>
      </c>
      <c r="C31" s="4">
        <v>0</v>
      </c>
      <c r="E31" s="4">
        <v>0</v>
      </c>
      <c r="G31" s="4">
        <v>525009579</v>
      </c>
      <c r="I31" s="19">
        <v>-525009579</v>
      </c>
      <c r="K31" s="4">
        <v>0</v>
      </c>
      <c r="M31" s="4">
        <v>0</v>
      </c>
      <c r="O31" s="4">
        <v>0</v>
      </c>
      <c r="Q31" s="19">
        <v>0</v>
      </c>
    </row>
    <row r="32" spans="1:17" ht="21">
      <c r="A32" s="25" t="s">
        <v>186</v>
      </c>
      <c r="C32" s="4">
        <v>0</v>
      </c>
      <c r="E32" s="4">
        <v>0</v>
      </c>
      <c r="G32" s="4">
        <v>20357517</v>
      </c>
      <c r="I32" s="19">
        <v>-20357517</v>
      </c>
      <c r="K32" s="4">
        <v>0</v>
      </c>
      <c r="M32" s="4">
        <v>0</v>
      </c>
      <c r="O32" s="4">
        <v>0</v>
      </c>
      <c r="Q32" s="19">
        <v>0</v>
      </c>
    </row>
    <row r="33" spans="1:17" ht="21">
      <c r="A33" s="25" t="s">
        <v>159</v>
      </c>
      <c r="C33" s="4">
        <v>0</v>
      </c>
      <c r="E33" s="4">
        <v>0</v>
      </c>
      <c r="G33" s="4">
        <v>1836649152</v>
      </c>
      <c r="I33" s="19">
        <v>-1836649152</v>
      </c>
      <c r="K33" s="4">
        <v>0</v>
      </c>
      <c r="M33" s="4">
        <v>0</v>
      </c>
      <c r="O33" s="4">
        <v>0</v>
      </c>
      <c r="Q33" s="19">
        <v>0</v>
      </c>
    </row>
    <row r="34" spans="1:17" ht="21">
      <c r="A34" s="25" t="s">
        <v>131</v>
      </c>
      <c r="C34" s="4">
        <v>0</v>
      </c>
      <c r="E34" s="4">
        <v>0</v>
      </c>
      <c r="G34" s="4">
        <v>-821880576</v>
      </c>
      <c r="I34" s="19">
        <v>821880576</v>
      </c>
      <c r="K34" s="4">
        <v>0</v>
      </c>
      <c r="M34" s="4">
        <v>0</v>
      </c>
      <c r="O34" s="4">
        <v>0</v>
      </c>
      <c r="Q34" s="19">
        <v>0</v>
      </c>
    </row>
    <row r="35" spans="1:17" ht="21">
      <c r="A35" s="25" t="s">
        <v>165</v>
      </c>
      <c r="C35" s="4">
        <v>0</v>
      </c>
      <c r="E35" s="4">
        <v>0</v>
      </c>
      <c r="G35" s="4">
        <v>-726137138</v>
      </c>
      <c r="I35" s="19">
        <v>726137138</v>
      </c>
      <c r="K35" s="4">
        <v>0</v>
      </c>
      <c r="M35" s="4">
        <v>0</v>
      </c>
      <c r="O35" s="4">
        <v>0</v>
      </c>
      <c r="Q35" s="19">
        <v>0</v>
      </c>
    </row>
    <row r="36" spans="1:17" ht="21">
      <c r="A36" s="25" t="s">
        <v>195</v>
      </c>
      <c r="C36" s="4">
        <v>306</v>
      </c>
      <c r="E36" s="4">
        <v>302348465</v>
      </c>
      <c r="G36" s="4">
        <v>298253091</v>
      </c>
      <c r="I36" s="19">
        <v>4095374</v>
      </c>
      <c r="K36" s="4">
        <v>306</v>
      </c>
      <c r="M36" s="4">
        <v>302348465</v>
      </c>
      <c r="O36" s="4">
        <v>295068669</v>
      </c>
      <c r="Q36" s="19">
        <v>7279796</v>
      </c>
    </row>
    <row r="37" spans="1:17" ht="21">
      <c r="A37" s="25" t="s">
        <v>150</v>
      </c>
      <c r="C37" s="4">
        <v>133000</v>
      </c>
      <c r="E37" s="4">
        <v>136965170562</v>
      </c>
      <c r="G37" s="4">
        <v>138945185062</v>
      </c>
      <c r="I37" s="19">
        <v>-1980014499</v>
      </c>
      <c r="K37" s="4">
        <v>133000</v>
      </c>
      <c r="M37" s="4">
        <v>136965170562</v>
      </c>
      <c r="O37" s="4">
        <v>136305663562</v>
      </c>
      <c r="Q37" s="19">
        <v>659507000</v>
      </c>
    </row>
    <row r="38" spans="1:17" ht="21">
      <c r="A38" s="25" t="s">
        <v>123</v>
      </c>
      <c r="C38" s="4">
        <v>0</v>
      </c>
      <c r="E38" s="4">
        <v>0</v>
      </c>
      <c r="G38" s="4">
        <v>0</v>
      </c>
      <c r="I38" s="19">
        <v>0</v>
      </c>
      <c r="K38" s="4">
        <v>221985</v>
      </c>
      <c r="M38" s="4">
        <v>221944765218</v>
      </c>
      <c r="O38" s="4">
        <v>230120090738</v>
      </c>
      <c r="Q38" s="19">
        <v>-8175325519</v>
      </c>
    </row>
    <row r="39" spans="1:17" ht="21">
      <c r="A39" s="25" t="s">
        <v>191</v>
      </c>
      <c r="C39" s="4">
        <v>0</v>
      </c>
      <c r="E39" s="4">
        <v>0</v>
      </c>
      <c r="G39" s="4">
        <v>1168264</v>
      </c>
      <c r="I39" s="19">
        <v>-1168264</v>
      </c>
      <c r="K39" s="4">
        <v>0</v>
      </c>
      <c r="M39" s="4">
        <v>0</v>
      </c>
      <c r="O39" s="4">
        <v>0</v>
      </c>
      <c r="Q39" s="19">
        <v>0</v>
      </c>
    </row>
    <row r="40" spans="1:17" ht="19.5" thickBot="1">
      <c r="A40" s="2" t="s">
        <v>69</v>
      </c>
      <c r="C40"/>
      <c r="E40" s="6">
        <f>SUM(E9:E39)</f>
        <v>325253356442</v>
      </c>
      <c r="G40" s="6">
        <f>SUM(G9:G39)</f>
        <v>307011003264</v>
      </c>
      <c r="I40" s="21">
        <f>SUM(I9:I39)</f>
        <v>18242353180</v>
      </c>
      <c r="K40" s="6">
        <f>SUM(K9:K39)</f>
        <v>11920975</v>
      </c>
      <c r="M40" s="6">
        <f>SUM(M9:M39)</f>
        <v>547198121660</v>
      </c>
      <c r="O40" s="6">
        <f>SUM(O9:O39)</f>
        <v>546708650768</v>
      </c>
      <c r="Q40" s="21">
        <f>SUM(Q9:Q39)</f>
        <v>489470894</v>
      </c>
    </row>
    <row r="41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Almas</cp:lastModifiedBy>
  <cp:lastPrinted>2021-07-31T07:39:26Z</cp:lastPrinted>
  <dcterms:created xsi:type="dcterms:W3CDTF">2019-12-01T07:46:27Z</dcterms:created>
  <dcterms:modified xsi:type="dcterms:W3CDTF">2021-07-31T07:40:05Z</dcterms:modified>
</cp:coreProperties>
</file>