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خرداد 1400\"/>
    </mc:Choice>
  </mc:AlternateContent>
  <bookViews>
    <workbookView xWindow="0" yWindow="0" windowWidth="28800" windowHeight="1233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'!$A$9:$Q$30</definedName>
    <definedName name="_xlnm.Print_Area" localSheetId="2">'اوراق مشارکت'!$A$1:$AL$20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'!$A$1:$K$19</definedName>
    <definedName name="_xlnm.Print_Area" localSheetId="7">'درآمد سود سهام '!$A$1:$S$15</definedName>
    <definedName name="_xlnm.Print_Area" localSheetId="8">'درآمد ناشی از تغییر قیمت اوراق '!$A$1:$Q$38</definedName>
    <definedName name="_xlnm.Print_Area" localSheetId="9">'درآمد ناشی از فروش '!$A$1:$Q$32</definedName>
    <definedName name="_xlnm.Print_Area" localSheetId="13">'سایر درآمدها '!$A$1:$F$13</definedName>
    <definedName name="_xlnm.Print_Area" localSheetId="5">'سپرده '!$A$1:$S$23</definedName>
    <definedName name="_xlnm.Print_Area" localSheetId="11">'سرمایه‌گذاری در اوراق بهادار '!$A$1:$Q$26</definedName>
    <definedName name="_xlnm.Print_Area" localSheetId="10">'سرمایه‌گذاری در سهام '!$A$1:$U$39</definedName>
    <definedName name="_xlnm.Print_Area" localSheetId="6">'سود اوراق بهادار و سپرده بانکی '!$A$1:$S$25</definedName>
    <definedName name="_xlnm.Print_Area" localSheetId="0">سهام!$A$1:$Y$37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E18" i="13" l="1"/>
  <c r="I18" i="13"/>
  <c r="C31" i="10"/>
  <c r="E31" i="10"/>
  <c r="G31" i="10"/>
  <c r="I31" i="10"/>
  <c r="K31" i="10"/>
  <c r="M31" i="10"/>
  <c r="O31" i="10"/>
  <c r="Q31" i="10"/>
  <c r="I24" i="7"/>
  <c r="K24" i="7"/>
  <c r="M24" i="7"/>
  <c r="O24" i="7"/>
  <c r="Q24" i="7"/>
  <c r="S24" i="7"/>
  <c r="O20" i="3"/>
  <c r="Q20" i="3"/>
  <c r="S20" i="3"/>
  <c r="U20" i="3"/>
  <c r="W20" i="3"/>
  <c r="Y20" i="3"/>
  <c r="AA20" i="3"/>
  <c r="AC20" i="3"/>
  <c r="AG20" i="3"/>
  <c r="AI20" i="3"/>
  <c r="AK20" i="3"/>
  <c r="K35" i="1"/>
  <c r="I35" i="1"/>
  <c r="E35" i="1"/>
  <c r="G35" i="1"/>
  <c r="M35" i="1"/>
  <c r="O35" i="1"/>
  <c r="U35" i="1"/>
  <c r="W35" i="1"/>
  <c r="Y35" i="1"/>
  <c r="I38" i="11" l="1"/>
  <c r="C38" i="11"/>
  <c r="E38" i="11"/>
  <c r="G38" i="11"/>
  <c r="K38" i="11"/>
  <c r="M38" i="11"/>
  <c r="O38" i="11"/>
  <c r="Q38" i="11"/>
  <c r="S38" i="11"/>
  <c r="U38" i="11"/>
  <c r="K14" i="8"/>
  <c r="I14" i="8"/>
  <c r="S22" i="6"/>
  <c r="Q22" i="6"/>
  <c r="O22" i="6"/>
  <c r="M22" i="6"/>
  <c r="K22" i="6"/>
  <c r="E12" i="14" l="1"/>
  <c r="C12" i="14"/>
  <c r="E37" i="9"/>
  <c r="G37" i="9"/>
  <c r="I37" i="9"/>
  <c r="K37" i="9"/>
  <c r="M37" i="9"/>
  <c r="O37" i="9"/>
  <c r="Q37" i="9"/>
  <c r="C25" i="12" l="1"/>
  <c r="E25" i="12"/>
  <c r="G25" i="12"/>
  <c r="I25" i="12"/>
  <c r="K25" i="12"/>
  <c r="M25" i="12"/>
  <c r="O25" i="12"/>
  <c r="Q25" i="12"/>
  <c r="M14" i="8" l="1"/>
  <c r="O14" i="8"/>
  <c r="Q14" i="8"/>
  <c r="S14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L9" i="13" l="1"/>
  <c r="L10" i="13"/>
  <c r="L11" i="13"/>
  <c r="L12" i="13"/>
  <c r="L13" i="13"/>
  <c r="L14" i="13"/>
  <c r="C11" i="15" l="1"/>
  <c r="L18" i="13"/>
  <c r="G11" i="15" l="1"/>
  <c r="E11" i="15" l="1"/>
</calcChain>
</file>

<file path=xl/sharedStrings.xml><?xml version="1.0" encoding="utf-8"?>
<sst xmlns="http://schemas.openxmlformats.org/spreadsheetml/2006/main" count="904" uniqueCount="291">
  <si>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</si>
  <si>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</si>
  <si>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</si>
  <si>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</si>
  <si>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</si>
  <si>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</si>
  <si>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</si>
  <si>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</si>
  <si>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</si>
  <si>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</si>
  <si>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</si>
  <si>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</si>
  <si>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</si>
  <si>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</si>
  <si>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</si>
  <si>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</si>
  <si>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</si>
  <si>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</si>
  <si>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</si>
  <si>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</si>
  <si>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</si>
  <si>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</si>
  <si>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</si>
  <si>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</si>
  <si>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</si>
  <si>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</si>
  <si>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</si>
  <si>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</si>
  <si>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</si>
  <si>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</si>
  <si>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</si>
  <si>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</si>
  <si>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</si>
  <si>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</si>
  <si>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</si>
  <si>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</si>
  <si>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</si>
  <si>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</si>
  <si>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</si>
  <si>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</si>
  <si>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</si>
  <si>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</si>
  <si>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</si>
  <si>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</si>
  <si>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</si>
  <si>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</si>
  <si>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</si>
  <si>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</si>
  <si>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</si>
  <si>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</si>
  <si>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</si>
  <si>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</si>
  <si>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</si>
  <si>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</si>
  <si>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</si>
  <si>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</si>
  <si>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</si>
  <si>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</si>
  <si>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</si>
  <si>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</si>
  <si>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</si>
  <si>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</si>
  <si>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</si>
  <si>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</si>
  <si>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</si>
  <si>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</si>
  <si>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</si>
  <si>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</si>
  <si>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</si>
  <si>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</si>
  <si>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</si>
  <si>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</si>
  <si>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</si>
  <si>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</si>
  <si>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</si>
  <si>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</si>
  <si>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</si>
  <si>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</si>
  <si>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</si>
  <si>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</si>
  <si>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</si>
  <si>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</si>
  <si>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</si>
  <si>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</si>
  <si>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</si>
  <si>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</si>
  <si>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</si>
  <si>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</si>
  <si>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</si>
  <si>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</si>
  <si>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</si>
  <si>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</si>
  <si>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</si>
  <si>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</si>
  <si>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</si>
  <si>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بله</t>
  </si>
  <si>
    <t>اسنادخزانه-م21بودجه97-000728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</si>
  <si>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</si>
  <si>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</si>
  <si>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</si>
  <si>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</si>
  <si>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</si>
  <si>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</si>
  <si>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</si>
  <si>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</si>
  <si>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</si>
  <si>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</si>
  <si>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سپرده بلند مدت</t>
  </si>
  <si>
    <t>بانک پارسیان ملاصدرا</t>
  </si>
  <si>
    <t>47000989203600</t>
  </si>
  <si>
    <t>1398/10/04</t>
  </si>
  <si>
    <t>بانک صادرات ایران</t>
  </si>
  <si>
    <t>سرمایه گذاری صدرتامین</t>
  </si>
  <si>
    <t>1400/05/23</t>
  </si>
  <si>
    <t>اجاره تامین اجتماعی-سپهر000523</t>
  </si>
  <si>
    <t>1398/12/25</t>
  </si>
  <si>
    <t>1402/12/25</t>
  </si>
  <si>
    <t>بانک ملت</t>
  </si>
  <si>
    <t>پالایش نفت بندرعباس</t>
  </si>
  <si>
    <t>پالایش نفت تهران</t>
  </si>
  <si>
    <t>توسعه‌معادن‌وفلزات‌</t>
  </si>
  <si>
    <t>ملی‌ صنایع‌ مس‌ ایران‌</t>
  </si>
  <si>
    <t>سایپا</t>
  </si>
  <si>
    <t>اجاره تابان سپهر14021206</t>
  </si>
  <si>
    <t>1398/12/06</t>
  </si>
  <si>
    <t>1402/12/06</t>
  </si>
  <si>
    <t xml:space="preserve">بانک ایران زمین </t>
  </si>
  <si>
    <t>114-840-1396301-1</t>
  </si>
  <si>
    <t>1399/02/15</t>
  </si>
  <si>
    <t>114.985.1396301.1</t>
  </si>
  <si>
    <t>1399/02/29</t>
  </si>
  <si>
    <t>پالایش نفت اصفهان</t>
  </si>
  <si>
    <t>معین برای سایر درآمدهای تنزیل سود سهام</t>
  </si>
  <si>
    <t>0.00%</t>
  </si>
  <si>
    <t>پتروشیمی پردیس</t>
  </si>
  <si>
    <t>1399/04/31</t>
  </si>
  <si>
    <t>مرابحه عام دولت4-ش.خ 0207</t>
  </si>
  <si>
    <t>1402/07/30</t>
  </si>
  <si>
    <t>40104949105607</t>
  </si>
  <si>
    <t>1399/04/18</t>
  </si>
  <si>
    <t>موسسه مالی واعتباری نور ملاصدرا</t>
  </si>
  <si>
    <t>0201283319005</t>
  </si>
  <si>
    <t>1399/05/29</t>
  </si>
  <si>
    <t>سرمایه‌گذاری در سهام</t>
  </si>
  <si>
    <t>سرمایه‌گذاری در اوراق بهادار</t>
  </si>
  <si>
    <t>درآمد سپرده بانکی</t>
  </si>
  <si>
    <t>فولاد  خوزستان</t>
  </si>
  <si>
    <t>اسنادخزانه-م3بودجه99-011110</t>
  </si>
  <si>
    <t>زامیاد</t>
  </si>
  <si>
    <t>سرمایه گذاری تامین اجتماعی</t>
  </si>
  <si>
    <t>اسنادخزانه-م6بودجه99-020321</t>
  </si>
  <si>
    <t>مرابحه عام دولت2-ش.خ سایر0212</t>
  </si>
  <si>
    <t>گسترش‌سرمایه‌گذاری‌ایران‌خودرو</t>
  </si>
  <si>
    <t>پتروشیمی غدیر</t>
  </si>
  <si>
    <t>تامین سرمایه نوین</t>
  </si>
  <si>
    <t>1398/03/25</t>
  </si>
  <si>
    <t>1400/07/28</t>
  </si>
  <si>
    <t>موسسه مالی واعتباری نور ملاصدر</t>
  </si>
  <si>
    <t>0401226644003</t>
  </si>
  <si>
    <t>1399/12/23</t>
  </si>
  <si>
    <t>0.35%</t>
  </si>
  <si>
    <t>ح . توسعه‌معادن‌وفلزات‌</t>
  </si>
  <si>
    <t>حفاری شمال</t>
  </si>
  <si>
    <t>سرمایه گذاری سیمان تامین</t>
  </si>
  <si>
    <t>سیمان‌ داراب‌</t>
  </si>
  <si>
    <t>باما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</si>
  <si>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</si>
  <si>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</si>
  <si>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</si>
  <si>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</si>
  <si>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</si>
  <si>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اسنادخزانه-م1بودجه99-010621</t>
  </si>
  <si>
    <t>بانک آینده مرکزی</t>
  </si>
  <si>
    <t>0402276185000</t>
  </si>
  <si>
    <t>1400/01/24</t>
  </si>
  <si>
    <t>-0.02%</t>
  </si>
  <si>
    <t>1400/02/31</t>
  </si>
  <si>
    <t>0.59%</t>
  </si>
  <si>
    <t>0.23%</t>
  </si>
  <si>
    <t>0.75%</t>
  </si>
  <si>
    <t>0.32%</t>
  </si>
  <si>
    <t>0.33%</t>
  </si>
  <si>
    <t>0.47%</t>
  </si>
  <si>
    <t>مشارکت دولتی1-شرایط خاص001026</t>
  </si>
  <si>
    <t>1400/10/26</t>
  </si>
  <si>
    <t>مرابحه عام دولت3-ش.خ 0103</t>
  </si>
  <si>
    <t>1401/03/03</t>
  </si>
  <si>
    <t>0203653785004</t>
  </si>
  <si>
    <t>1400/02/20</t>
  </si>
  <si>
    <t>1400/02/22</t>
  </si>
  <si>
    <t>-0.36%</t>
  </si>
  <si>
    <t>-1.30%</t>
  </si>
  <si>
    <t>0.61%</t>
  </si>
  <si>
    <t>برای ماه منتهی به 1400/03/31</t>
  </si>
  <si>
    <t>1400/03/31</t>
  </si>
  <si>
    <t>0.51%</t>
  </si>
  <si>
    <t>0.25%</t>
  </si>
  <si>
    <t>0.40%</t>
  </si>
  <si>
    <t>0.87%</t>
  </si>
  <si>
    <t>1.53%</t>
  </si>
  <si>
    <t>0.78%</t>
  </si>
  <si>
    <t>0.70%</t>
  </si>
  <si>
    <t>0.73%</t>
  </si>
  <si>
    <t>1.01%</t>
  </si>
  <si>
    <t>0.53%</t>
  </si>
  <si>
    <t>1.63%</t>
  </si>
  <si>
    <t>0.76%</t>
  </si>
  <si>
    <t>گ.مدیریت ارزش سرمایه ص ب کشوری</t>
  </si>
  <si>
    <t>0.01%</t>
  </si>
  <si>
    <t>تولیدمواداولیه‌داروپخش‌</t>
  </si>
  <si>
    <t>1.06%</t>
  </si>
  <si>
    <t>18.37%</t>
  </si>
  <si>
    <t>11.42%</t>
  </si>
  <si>
    <t>13.24%</t>
  </si>
  <si>
    <t>اسنادخزانه-م8بودجه98-000817</t>
  </si>
  <si>
    <t>1398/09/16</t>
  </si>
  <si>
    <t>1400/08/17</t>
  </si>
  <si>
    <t>اسنادخزانه-م16بودجه97-000407</t>
  </si>
  <si>
    <t>1397/12/25</t>
  </si>
  <si>
    <t>1400/04/07</t>
  </si>
  <si>
    <t>0.04%</t>
  </si>
  <si>
    <t>اسنادخزانه-م6بودجه98-000519</t>
  </si>
  <si>
    <t>1398/08/19</t>
  </si>
  <si>
    <t>1400/05/19</t>
  </si>
  <si>
    <t>0.02%</t>
  </si>
  <si>
    <t>اسنادخزانه-م23بودجه97-000824</t>
  </si>
  <si>
    <t>1398/03/19</t>
  </si>
  <si>
    <t>1400/08/24</t>
  </si>
  <si>
    <t>اسنادخزانه-م18بودجه97-000525</t>
  </si>
  <si>
    <t>1398/03/22</t>
  </si>
  <si>
    <t>1400/05/25</t>
  </si>
  <si>
    <t>اسنادخزانه-م11بودجه98-001013</t>
  </si>
  <si>
    <t>1398/07/09</t>
  </si>
  <si>
    <t>1400/10/13</t>
  </si>
  <si>
    <t>9.93%</t>
  </si>
  <si>
    <t>16.55%</t>
  </si>
  <si>
    <t>4.14%</t>
  </si>
  <si>
    <t>6.62%</t>
  </si>
  <si>
    <t>1400/03/04</t>
  </si>
  <si>
    <t>1400/03/26</t>
  </si>
  <si>
    <t>1400/03/18</t>
  </si>
  <si>
    <t>-6.53%</t>
  </si>
  <si>
    <t>-25.96%</t>
  </si>
  <si>
    <t>-32.56%</t>
  </si>
  <si>
    <t>-16.45%</t>
  </si>
  <si>
    <t>-0.45%</t>
  </si>
  <si>
    <t>-0.19%</t>
  </si>
  <si>
    <t>-0.89%</t>
  </si>
  <si>
    <t>8.46%</t>
  </si>
  <si>
    <t>-6.31%</t>
  </si>
  <si>
    <t>0.72%</t>
  </si>
  <si>
    <t>-17.40%</t>
  </si>
  <si>
    <t>3.15%</t>
  </si>
  <si>
    <t>7.44%</t>
  </si>
  <si>
    <t>5.44%</t>
  </si>
  <si>
    <t>-0.70%</t>
  </si>
  <si>
    <t>-0.01%</t>
  </si>
  <si>
    <t>11.99%</t>
  </si>
  <si>
    <t>6.13%</t>
  </si>
  <si>
    <t>5.67%</t>
  </si>
  <si>
    <t>2.67%</t>
  </si>
  <si>
    <t>2.41%</t>
  </si>
  <si>
    <t>-0.30%</t>
  </si>
  <si>
    <t>2.82%</t>
  </si>
  <si>
    <t>4.37%</t>
  </si>
  <si>
    <t>-1.02%</t>
  </si>
  <si>
    <t>5.08%</t>
  </si>
  <si>
    <t>-2.35%</t>
  </si>
  <si>
    <t>11.28%</t>
  </si>
  <si>
    <t>1.61%</t>
  </si>
  <si>
    <t>0.17%</t>
  </si>
  <si>
    <t>0.08%</t>
  </si>
  <si>
    <t>29.30%</t>
  </si>
  <si>
    <t>4.67%</t>
  </si>
  <si>
    <t>7.27%</t>
  </si>
  <si>
    <t>-6.14%</t>
  </si>
  <si>
    <t>-5.45%</t>
  </si>
  <si>
    <t>-0.49%</t>
  </si>
  <si>
    <t>-0.35%</t>
  </si>
  <si>
    <t>-8.52%</t>
  </si>
  <si>
    <t>-17.46%</t>
  </si>
  <si>
    <t>3.14%</t>
  </si>
  <si>
    <t>1.86%</t>
  </si>
  <si>
    <t>-2.87%</t>
  </si>
  <si>
    <t>-15.05%</t>
  </si>
  <si>
    <t>0.05%</t>
  </si>
  <si>
    <t>1.89%</t>
  </si>
  <si>
    <t>-8.53%</t>
  </si>
  <si>
    <t>32.63%</t>
  </si>
  <si>
    <t>-1.89%</t>
  </si>
  <si>
    <t>61.42%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</si>
</sst>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6"/>
  <sheetViews>
    <sheetView rightToLeft="1" view="pageBreakPreview" topLeftCell="A15" zoomScaleNormal="70" zoomScaleSheetLayoutView="100" workbookViewId="0">
      <selection activeCell="K36" sqref="K36"/>
    </sheetView>
  </sheetViews>
  <sheetFormatPr defaultRowHeight="18.75" x14ac:dyDescent="0.2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 x14ac:dyDescent="0.25">
      <c r="A2" s="36" t="s">
        <v>94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31" ht="30" customHeigh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31" ht="30" x14ac:dyDescent="0.25">
      <c r="A4" s="36" t="s">
        <v>193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31" s="13" customFormat="1" ht="25.5" x14ac:dyDescent="0.4">
      <c r="A5" s="41" t="s">
        <v>78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31" s="13" customFormat="1" ht="25.5" x14ac:dyDescent="0.4">
      <c r="A6" s="41" t="s">
        <v>79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8" spans="1:31" ht="30" x14ac:dyDescent="0.25">
      <c r="A8" s="36" t="s">
        <v>1</v>
      </c>
      <c r="C8" s="39" t="s">
        <v>176</v>
      </c>
      <c r="D8" s="39" t="s">
        <v>2</v>
      </c>
      <c r="E8" s="39" t="s">
        <v>2</v>
      </c>
      <c r="F8" s="39" t="s">
        <v>2</v>
      </c>
      <c r="G8" s="39" t="s">
        <v>2</v>
      </c>
      <c r="I8" s="39" t="s">
        <v>3</v>
      </c>
      <c r="J8" s="39" t="s">
        <v>3</v>
      </c>
      <c r="K8" s="39" t="s">
        <v>3</v>
      </c>
      <c r="L8" s="39" t="s">
        <v>3</v>
      </c>
      <c r="M8" s="39" t="s">
        <v>3</v>
      </c>
      <c r="N8" s="39" t="s">
        <v>3</v>
      </c>
      <c r="O8" s="39" t="s">
        <v>3</v>
      </c>
      <c r="Q8" s="39" t="s">
        <v>194</v>
      </c>
      <c r="R8" s="39" t="s">
        <v>4</v>
      </c>
      <c r="S8" s="39" t="s">
        <v>4</v>
      </c>
      <c r="T8" s="39" t="s">
        <v>4</v>
      </c>
      <c r="U8" s="39" t="s">
        <v>4</v>
      </c>
      <c r="V8" s="39" t="s">
        <v>4</v>
      </c>
      <c r="W8" s="39" t="s">
        <v>4</v>
      </c>
      <c r="X8" s="39" t="s">
        <v>4</v>
      </c>
      <c r="Y8" s="39" t="s">
        <v>4</v>
      </c>
      <c r="AE8" s="4">
        <v>366001711635</v>
      </c>
    </row>
    <row r="9" spans="1:31" ht="30" x14ac:dyDescent="0.25">
      <c r="A9" s="36" t="s">
        <v>1</v>
      </c>
      <c r="C9" s="40" t="s">
        <v>5</v>
      </c>
      <c r="D9" s="18"/>
      <c r="E9" s="40" t="s">
        <v>6</v>
      </c>
      <c r="F9" s="18"/>
      <c r="G9" s="40" t="s">
        <v>7</v>
      </c>
      <c r="I9" s="36" t="s">
        <v>8</v>
      </c>
      <c r="J9" s="36" t="s">
        <v>8</v>
      </c>
      <c r="K9" s="36" t="s">
        <v>8</v>
      </c>
      <c r="L9" s="18"/>
      <c r="M9" s="36" t="s">
        <v>9</v>
      </c>
      <c r="N9" s="36" t="s">
        <v>9</v>
      </c>
      <c r="O9" s="36" t="s">
        <v>9</v>
      </c>
      <c r="Q9" s="40" t="s">
        <v>5</v>
      </c>
      <c r="R9" s="18"/>
      <c r="S9" s="40" t="s">
        <v>10</v>
      </c>
      <c r="T9" s="18"/>
      <c r="U9" s="40" t="s">
        <v>6</v>
      </c>
      <c r="V9" s="18"/>
      <c r="W9" s="40" t="s">
        <v>7</v>
      </c>
      <c r="X9" s="18"/>
      <c r="Y9" s="37" t="s">
        <v>11</v>
      </c>
    </row>
    <row r="10" spans="1:31" ht="30" x14ac:dyDescent="0.25">
      <c r="A10" s="36" t="s">
        <v>1</v>
      </c>
      <c r="C10" s="39" t="s">
        <v>5</v>
      </c>
      <c r="D10" s="18"/>
      <c r="E10" s="39" t="s">
        <v>6</v>
      </c>
      <c r="F10" s="18"/>
      <c r="G10" s="39" t="s">
        <v>7</v>
      </c>
      <c r="I10" s="39" t="s">
        <v>5</v>
      </c>
      <c r="J10" s="18"/>
      <c r="K10" s="39" t="s">
        <v>6</v>
      </c>
      <c r="L10" s="18"/>
      <c r="M10" s="39" t="s">
        <v>5</v>
      </c>
      <c r="N10" s="18"/>
      <c r="O10" s="39" t="s">
        <v>12</v>
      </c>
      <c r="Q10" s="39" t="s">
        <v>5</v>
      </c>
      <c r="R10" s="18"/>
      <c r="S10" s="39" t="s">
        <v>10</v>
      </c>
      <c r="T10" s="18"/>
      <c r="U10" s="39" t="s">
        <v>6</v>
      </c>
      <c r="V10" s="18"/>
      <c r="W10" s="39" t="s">
        <v>7</v>
      </c>
      <c r="X10" s="18"/>
      <c r="Y10" s="38" t="s">
        <v>11</v>
      </c>
    </row>
    <row r="11" spans="1:31" ht="21" x14ac:dyDescent="0.25">
      <c r="A11" s="26" t="s">
        <v>165</v>
      </c>
      <c r="C11" s="4">
        <v>740000</v>
      </c>
      <c r="E11" s="4">
        <v>10561708207</v>
      </c>
      <c r="G11" s="4">
        <v>7164714780</v>
      </c>
      <c r="I11" s="20">
        <v>0</v>
      </c>
      <c r="K11" s="4">
        <v>0</v>
      </c>
      <c r="M11" s="4">
        <v>0</v>
      </c>
      <c r="O11" s="4">
        <v>0</v>
      </c>
      <c r="Q11" s="20">
        <v>740000</v>
      </c>
      <c r="R11" s="26"/>
      <c r="S11" s="2">
        <v>8360</v>
      </c>
      <c r="T11" s="4"/>
      <c r="U11" s="2">
        <v>10561708207</v>
      </c>
      <c r="V11" s="4"/>
      <c r="W11" s="2">
        <v>6149590920</v>
      </c>
      <c r="X11" s="4"/>
      <c r="Y11" s="2" t="s">
        <v>195</v>
      </c>
    </row>
    <row r="12" spans="1:31" ht="21" x14ac:dyDescent="0.25">
      <c r="A12" s="26" t="s">
        <v>111</v>
      </c>
      <c r="C12" s="4">
        <v>1400000</v>
      </c>
      <c r="E12" s="4">
        <v>3335092096</v>
      </c>
      <c r="G12" s="4">
        <v>2780556660</v>
      </c>
      <c r="I12" s="20">
        <v>0</v>
      </c>
      <c r="K12" s="4">
        <v>0</v>
      </c>
      <c r="M12" s="4">
        <v>0</v>
      </c>
      <c r="O12" s="4">
        <v>0</v>
      </c>
      <c r="Q12" s="20">
        <v>1400000</v>
      </c>
      <c r="R12" s="26"/>
      <c r="S12" s="2">
        <v>2160</v>
      </c>
      <c r="T12" s="4"/>
      <c r="U12" s="2">
        <v>3335092096</v>
      </c>
      <c r="V12" s="4"/>
      <c r="W12" s="2">
        <v>3006007200</v>
      </c>
      <c r="X12" s="4"/>
      <c r="Y12" s="2" t="s">
        <v>196</v>
      </c>
    </row>
    <row r="13" spans="1:31" ht="21" x14ac:dyDescent="0.25">
      <c r="A13" s="26" t="s">
        <v>117</v>
      </c>
      <c r="C13" s="4">
        <v>1900000</v>
      </c>
      <c r="E13" s="4">
        <v>7359823544</v>
      </c>
      <c r="G13" s="4">
        <v>9165836835</v>
      </c>
      <c r="I13" s="20">
        <v>0</v>
      </c>
      <c r="K13" s="4">
        <v>0</v>
      </c>
      <c r="M13" s="4">
        <v>0</v>
      </c>
      <c r="O13" s="4">
        <v>0</v>
      </c>
      <c r="Q13" s="20">
        <v>1900000</v>
      </c>
      <c r="R13" s="26"/>
      <c r="S13" s="2">
        <v>3904</v>
      </c>
      <c r="T13" s="4"/>
      <c r="U13" s="2">
        <v>7359823544</v>
      </c>
      <c r="V13" s="4"/>
      <c r="W13" s="2">
        <v>7373465280</v>
      </c>
      <c r="X13" s="4"/>
      <c r="Y13" s="2" t="s">
        <v>192</v>
      </c>
    </row>
    <row r="14" spans="1:31" ht="21" x14ac:dyDescent="0.25">
      <c r="A14" s="26" t="s">
        <v>131</v>
      </c>
      <c r="C14" s="4">
        <v>390000</v>
      </c>
      <c r="E14" s="4">
        <v>4512858733</v>
      </c>
      <c r="G14" s="4">
        <v>3857411025</v>
      </c>
      <c r="I14" s="20">
        <v>0</v>
      </c>
      <c r="K14" s="4">
        <v>0</v>
      </c>
      <c r="M14" s="4">
        <v>0</v>
      </c>
      <c r="O14" s="4">
        <v>0</v>
      </c>
      <c r="Q14" s="20">
        <v>390000</v>
      </c>
      <c r="R14" s="26"/>
      <c r="S14" s="2">
        <v>12550</v>
      </c>
      <c r="T14" s="4"/>
      <c r="U14" s="2">
        <v>4512858733</v>
      </c>
      <c r="V14" s="4"/>
      <c r="W14" s="2">
        <v>4865377725</v>
      </c>
      <c r="X14" s="4"/>
      <c r="Y14" s="2" t="s">
        <v>197</v>
      </c>
    </row>
    <row r="15" spans="1:31" ht="21" x14ac:dyDescent="0.25">
      <c r="A15" s="26" t="s">
        <v>118</v>
      </c>
      <c r="C15" s="4">
        <v>200000</v>
      </c>
      <c r="E15" s="4">
        <v>5024658536</v>
      </c>
      <c r="G15" s="4">
        <v>4161093300</v>
      </c>
      <c r="I15" s="20">
        <v>736572</v>
      </c>
      <c r="K15" s="4">
        <v>0</v>
      </c>
      <c r="M15" s="4">
        <v>0</v>
      </c>
      <c r="O15" s="4">
        <v>0</v>
      </c>
      <c r="Q15" s="20">
        <v>936572</v>
      </c>
      <c r="R15" s="26"/>
      <c r="S15" s="2">
        <v>4561</v>
      </c>
      <c r="T15" s="4"/>
      <c r="U15" s="2">
        <v>5024658536</v>
      </c>
      <c r="V15" s="4"/>
      <c r="W15" s="2">
        <v>4246288247.8926001</v>
      </c>
      <c r="X15" s="4"/>
      <c r="Y15" s="2" t="s">
        <v>160</v>
      </c>
    </row>
    <row r="16" spans="1:31" ht="21" x14ac:dyDescent="0.25">
      <c r="A16" s="26" t="s">
        <v>119</v>
      </c>
      <c r="C16" s="4">
        <v>563554</v>
      </c>
      <c r="E16" s="4">
        <v>4363481995</v>
      </c>
      <c r="G16" s="4">
        <v>4251924479.5830002</v>
      </c>
      <c r="I16" s="20">
        <v>0</v>
      </c>
      <c r="K16" s="4">
        <v>0</v>
      </c>
      <c r="M16" s="4">
        <v>0</v>
      </c>
      <c r="O16" s="4">
        <v>0</v>
      </c>
      <c r="Q16" s="20">
        <v>563554</v>
      </c>
      <c r="R16" s="26"/>
      <c r="S16" s="2">
        <v>8670</v>
      </c>
      <c r="T16" s="4"/>
      <c r="U16" s="2">
        <v>4363481995</v>
      </c>
      <c r="V16" s="4"/>
      <c r="W16" s="2">
        <v>4856941401.5790005</v>
      </c>
      <c r="X16" s="4"/>
      <c r="Y16" s="2" t="s">
        <v>197</v>
      </c>
    </row>
    <row r="17" spans="1:25" ht="21" x14ac:dyDescent="0.25">
      <c r="A17" s="26" t="s">
        <v>134</v>
      </c>
      <c r="C17" s="4">
        <v>97000</v>
      </c>
      <c r="E17" s="4">
        <v>10051807852</v>
      </c>
      <c r="G17" s="4">
        <v>9113887782</v>
      </c>
      <c r="I17" s="20">
        <v>0</v>
      </c>
      <c r="K17" s="4">
        <v>0</v>
      </c>
      <c r="M17" s="4">
        <v>0</v>
      </c>
      <c r="O17" s="4">
        <v>0</v>
      </c>
      <c r="Q17" s="20">
        <v>97000</v>
      </c>
      <c r="R17" s="26"/>
      <c r="S17" s="2">
        <v>108460</v>
      </c>
      <c r="T17" s="4"/>
      <c r="U17" s="2">
        <v>10051807852</v>
      </c>
      <c r="V17" s="4"/>
      <c r="W17" s="2">
        <v>10458022311</v>
      </c>
      <c r="X17" s="4"/>
      <c r="Y17" s="2" t="s">
        <v>198</v>
      </c>
    </row>
    <row r="18" spans="1:25" ht="21" x14ac:dyDescent="0.25">
      <c r="A18" s="26" t="s">
        <v>153</v>
      </c>
      <c r="C18" s="4">
        <v>310000</v>
      </c>
      <c r="E18" s="4">
        <v>21427820000</v>
      </c>
      <c r="G18" s="4">
        <v>20649500055</v>
      </c>
      <c r="I18" s="20">
        <v>0</v>
      </c>
      <c r="K18" s="4">
        <v>0</v>
      </c>
      <c r="M18" s="4">
        <v>0</v>
      </c>
      <c r="O18" s="4">
        <v>0</v>
      </c>
      <c r="Q18" s="20">
        <v>310000</v>
      </c>
      <c r="R18" s="26"/>
      <c r="S18" s="2">
        <v>60020</v>
      </c>
      <c r="T18" s="4"/>
      <c r="U18" s="2">
        <v>21427820000</v>
      </c>
      <c r="V18" s="4"/>
      <c r="W18" s="2">
        <v>18495493110</v>
      </c>
      <c r="X18" s="4"/>
      <c r="Y18" s="2" t="s">
        <v>199</v>
      </c>
    </row>
    <row r="19" spans="1:25" ht="21" x14ac:dyDescent="0.25">
      <c r="A19" s="26" t="s">
        <v>170</v>
      </c>
      <c r="C19" s="4">
        <v>218000</v>
      </c>
      <c r="E19" s="4">
        <v>10118040824</v>
      </c>
      <c r="G19" s="4">
        <v>9170866728</v>
      </c>
      <c r="I19" s="20">
        <v>0</v>
      </c>
      <c r="K19" s="4">
        <v>0</v>
      </c>
      <c r="M19" s="4">
        <v>0</v>
      </c>
      <c r="O19" s="4">
        <v>0</v>
      </c>
      <c r="Q19" s="20">
        <v>218000</v>
      </c>
      <c r="R19" s="26"/>
      <c r="S19" s="2">
        <v>43340</v>
      </c>
      <c r="T19" s="4"/>
      <c r="U19" s="2">
        <v>10118040824</v>
      </c>
      <c r="V19" s="4"/>
      <c r="W19" s="2">
        <v>9391903686</v>
      </c>
      <c r="X19" s="4"/>
      <c r="Y19" s="2" t="s">
        <v>200</v>
      </c>
    </row>
    <row r="20" spans="1:25" ht="21" x14ac:dyDescent="0.25">
      <c r="A20" s="26" t="s">
        <v>166</v>
      </c>
      <c r="C20" s="4">
        <v>120000</v>
      </c>
      <c r="E20" s="4">
        <v>9704997864</v>
      </c>
      <c r="G20" s="4">
        <v>8143655220</v>
      </c>
      <c r="I20" s="20">
        <v>0</v>
      </c>
      <c r="K20" s="4">
        <v>0</v>
      </c>
      <c r="M20" s="4">
        <v>0</v>
      </c>
      <c r="O20" s="4">
        <v>0</v>
      </c>
      <c r="Q20" s="20">
        <v>120000</v>
      </c>
      <c r="R20" s="26"/>
      <c r="S20" s="2">
        <v>70680</v>
      </c>
      <c r="T20" s="4"/>
      <c r="U20" s="2">
        <v>9704997864</v>
      </c>
      <c r="V20" s="4"/>
      <c r="W20" s="2">
        <v>8431134480</v>
      </c>
      <c r="X20" s="4"/>
      <c r="Y20" s="2" t="s">
        <v>201</v>
      </c>
    </row>
    <row r="21" spans="1:25" ht="21" x14ac:dyDescent="0.25">
      <c r="A21" s="26" t="s">
        <v>120</v>
      </c>
      <c r="C21" s="4">
        <v>490328</v>
      </c>
      <c r="E21" s="4">
        <v>4006705086</v>
      </c>
      <c r="G21" s="4">
        <v>3977270074.9439998</v>
      </c>
      <c r="I21" s="20">
        <v>0</v>
      </c>
      <c r="K21" s="4">
        <v>0</v>
      </c>
      <c r="M21" s="4">
        <v>0</v>
      </c>
      <c r="O21" s="4">
        <v>0</v>
      </c>
      <c r="Q21" s="20">
        <v>490328</v>
      </c>
      <c r="R21" s="26"/>
      <c r="S21" s="2">
        <v>8040</v>
      </c>
      <c r="T21" s="4"/>
      <c r="U21" s="2">
        <v>4006705086</v>
      </c>
      <c r="V21" s="4"/>
      <c r="W21" s="2">
        <v>3918780809.1360002</v>
      </c>
      <c r="X21" s="4"/>
      <c r="Y21" s="2" t="s">
        <v>180</v>
      </c>
    </row>
    <row r="22" spans="1:25" ht="21" x14ac:dyDescent="0.25">
      <c r="A22" s="26" t="s">
        <v>162</v>
      </c>
      <c r="C22" s="4">
        <v>1400000</v>
      </c>
      <c r="E22" s="4">
        <v>10575743381</v>
      </c>
      <c r="G22" s="4">
        <v>8043852600</v>
      </c>
      <c r="I22" s="20">
        <v>0</v>
      </c>
      <c r="K22" s="4">
        <v>0</v>
      </c>
      <c r="M22" s="4">
        <v>0</v>
      </c>
      <c r="O22" s="4">
        <v>0</v>
      </c>
      <c r="Q22" s="20">
        <v>1400000</v>
      </c>
      <c r="R22" s="26"/>
      <c r="S22" s="2">
        <v>6050</v>
      </c>
      <c r="T22" s="4"/>
      <c r="U22" s="2">
        <v>10575743381</v>
      </c>
      <c r="V22" s="4"/>
      <c r="W22" s="2">
        <v>8419603500</v>
      </c>
      <c r="X22" s="4"/>
      <c r="Y22" s="2" t="s">
        <v>201</v>
      </c>
    </row>
    <row r="23" spans="1:25" ht="21" x14ac:dyDescent="0.25">
      <c r="A23" s="26" t="s">
        <v>148</v>
      </c>
      <c r="C23" s="4">
        <v>2500000</v>
      </c>
      <c r="E23" s="4">
        <v>27366178317</v>
      </c>
      <c r="G23" s="4">
        <v>17743792500</v>
      </c>
      <c r="I23" s="20">
        <v>0</v>
      </c>
      <c r="K23" s="4">
        <v>0</v>
      </c>
      <c r="M23" s="4">
        <v>-2500000</v>
      </c>
      <c r="O23" s="4">
        <v>13864539866</v>
      </c>
      <c r="Q23" s="20">
        <v>0</v>
      </c>
      <c r="R23" s="26"/>
      <c r="S23" s="2">
        <v>0</v>
      </c>
      <c r="T23" s="4"/>
      <c r="U23" s="2">
        <v>0</v>
      </c>
      <c r="V23" s="4"/>
      <c r="W23" s="2">
        <v>0</v>
      </c>
      <c r="X23" s="4"/>
      <c r="Y23" s="2" t="s">
        <v>133</v>
      </c>
    </row>
    <row r="24" spans="1:25" ht="21" x14ac:dyDescent="0.25">
      <c r="A24" s="26" t="s">
        <v>122</v>
      </c>
      <c r="C24" s="4">
        <v>9000000</v>
      </c>
      <c r="E24" s="4">
        <v>20358875192</v>
      </c>
      <c r="G24" s="4">
        <v>15566823000</v>
      </c>
      <c r="I24" s="20">
        <v>0</v>
      </c>
      <c r="K24" s="4">
        <v>0</v>
      </c>
      <c r="M24" s="4">
        <v>-9000000</v>
      </c>
      <c r="O24" s="4">
        <v>14788482087</v>
      </c>
      <c r="Q24" s="20">
        <v>0</v>
      </c>
      <c r="R24" s="26"/>
      <c r="S24" s="2">
        <v>0</v>
      </c>
      <c r="T24" s="4"/>
      <c r="U24" s="2">
        <v>0</v>
      </c>
      <c r="V24" s="4"/>
      <c r="W24" s="2">
        <v>0</v>
      </c>
      <c r="X24" s="4"/>
      <c r="Y24" s="2" t="s">
        <v>133</v>
      </c>
    </row>
    <row r="25" spans="1:25" ht="21" x14ac:dyDescent="0.25">
      <c r="A25" s="26" t="s">
        <v>149</v>
      </c>
      <c r="C25" s="4">
        <v>775000</v>
      </c>
      <c r="E25" s="4">
        <v>10275329395</v>
      </c>
      <c r="G25" s="4">
        <v>7935004125</v>
      </c>
      <c r="I25" s="20">
        <v>0</v>
      </c>
      <c r="K25" s="4">
        <v>0</v>
      </c>
      <c r="M25" s="4">
        <v>0</v>
      </c>
      <c r="O25" s="4">
        <v>0</v>
      </c>
      <c r="Q25" s="20">
        <v>775000</v>
      </c>
      <c r="R25" s="26"/>
      <c r="S25" s="2">
        <v>11450</v>
      </c>
      <c r="T25" s="4"/>
      <c r="U25" s="2">
        <v>10275329395</v>
      </c>
      <c r="V25" s="4"/>
      <c r="W25" s="2">
        <v>8820951187.5</v>
      </c>
      <c r="X25" s="4"/>
      <c r="Y25" s="2" t="s">
        <v>202</v>
      </c>
    </row>
    <row r="26" spans="1:25" ht="21" x14ac:dyDescent="0.25">
      <c r="A26" s="26" t="s">
        <v>163</v>
      </c>
      <c r="C26" s="4">
        <v>1000213</v>
      </c>
      <c r="E26" s="4">
        <v>15027128309</v>
      </c>
      <c r="G26" s="4">
        <v>14913925989.75</v>
      </c>
      <c r="I26" s="20">
        <v>0</v>
      </c>
      <c r="K26" s="4">
        <v>0</v>
      </c>
      <c r="M26" s="4">
        <v>-1000213</v>
      </c>
      <c r="O26" s="4">
        <v>14913926040</v>
      </c>
      <c r="Q26" s="20">
        <v>0</v>
      </c>
      <c r="R26" s="26"/>
      <c r="S26" s="2">
        <v>0</v>
      </c>
      <c r="T26" s="4"/>
      <c r="U26" s="2">
        <v>0</v>
      </c>
      <c r="V26" s="4"/>
      <c r="W26" s="2">
        <v>0</v>
      </c>
      <c r="X26" s="4"/>
      <c r="Y26" s="2" t="s">
        <v>133</v>
      </c>
    </row>
    <row r="27" spans="1:25" ht="21" x14ac:dyDescent="0.25">
      <c r="A27" s="26" t="s">
        <v>164</v>
      </c>
      <c r="C27" s="4">
        <v>320000</v>
      </c>
      <c r="E27" s="4">
        <v>5317329888</v>
      </c>
      <c r="G27" s="4">
        <v>6597311040</v>
      </c>
      <c r="I27" s="20">
        <v>0</v>
      </c>
      <c r="K27" s="4">
        <v>0</v>
      </c>
      <c r="M27" s="4">
        <v>0</v>
      </c>
      <c r="O27" s="4">
        <v>0</v>
      </c>
      <c r="Q27" s="20">
        <v>320000</v>
      </c>
      <c r="R27" s="26"/>
      <c r="S27" s="2">
        <v>22490</v>
      </c>
      <c r="T27" s="4"/>
      <c r="U27" s="2">
        <v>5317329888</v>
      </c>
      <c r="V27" s="4"/>
      <c r="W27" s="2">
        <v>7153979040</v>
      </c>
      <c r="X27" s="4"/>
      <c r="Y27" s="2" t="s">
        <v>177</v>
      </c>
    </row>
    <row r="28" spans="1:25" ht="21" x14ac:dyDescent="0.25">
      <c r="A28" s="26" t="s">
        <v>167</v>
      </c>
      <c r="C28" s="4">
        <v>300000</v>
      </c>
      <c r="E28" s="4">
        <v>5185807671</v>
      </c>
      <c r="G28" s="4">
        <v>5672049300</v>
      </c>
      <c r="I28" s="20">
        <v>0</v>
      </c>
      <c r="K28" s="4">
        <v>0</v>
      </c>
      <c r="M28" s="4">
        <v>0</v>
      </c>
      <c r="O28" s="4">
        <v>0</v>
      </c>
      <c r="Q28" s="20">
        <v>300000</v>
      </c>
      <c r="R28" s="26"/>
      <c r="S28" s="2">
        <v>19150</v>
      </c>
      <c r="T28" s="4"/>
      <c r="U28" s="2">
        <v>5185807671</v>
      </c>
      <c r="V28" s="4"/>
      <c r="W28" s="2">
        <v>5710817250</v>
      </c>
      <c r="X28" s="4"/>
      <c r="Y28" s="2" t="s">
        <v>182</v>
      </c>
    </row>
    <row r="29" spans="1:25" ht="21" x14ac:dyDescent="0.25">
      <c r="A29" s="26" t="s">
        <v>146</v>
      </c>
      <c r="C29" s="4">
        <v>800000</v>
      </c>
      <c r="E29" s="4">
        <v>12235343826</v>
      </c>
      <c r="G29" s="4">
        <v>11769552000</v>
      </c>
      <c r="I29" s="20">
        <v>0</v>
      </c>
      <c r="K29" s="4">
        <v>0</v>
      </c>
      <c r="M29" s="4">
        <v>0</v>
      </c>
      <c r="O29" s="4">
        <v>0</v>
      </c>
      <c r="Q29" s="20">
        <v>800000</v>
      </c>
      <c r="R29" s="26"/>
      <c r="S29" s="2">
        <v>15270</v>
      </c>
      <c r="T29" s="4"/>
      <c r="U29" s="2">
        <v>12235343826</v>
      </c>
      <c r="V29" s="4"/>
      <c r="W29" s="2">
        <v>12143314800</v>
      </c>
      <c r="X29" s="4"/>
      <c r="Y29" s="2" t="s">
        <v>203</v>
      </c>
    </row>
    <row r="30" spans="1:25" ht="21" x14ac:dyDescent="0.25">
      <c r="A30" s="26" t="s">
        <v>168</v>
      </c>
      <c r="C30" s="4">
        <v>80000</v>
      </c>
      <c r="E30" s="4">
        <v>5231250094</v>
      </c>
      <c r="G30" s="4">
        <v>5351965200</v>
      </c>
      <c r="I30" s="20">
        <v>149184</v>
      </c>
      <c r="K30" s="4">
        <v>0</v>
      </c>
      <c r="M30" s="4">
        <v>0</v>
      </c>
      <c r="O30" s="4">
        <v>0</v>
      </c>
      <c r="Q30" s="20">
        <v>229184</v>
      </c>
      <c r="R30" s="26"/>
      <c r="S30" s="2">
        <v>28200</v>
      </c>
      <c r="T30" s="4"/>
      <c r="U30" s="2">
        <v>5231250094</v>
      </c>
      <c r="V30" s="4"/>
      <c r="W30" s="2">
        <v>6424534016.6400003</v>
      </c>
      <c r="X30" s="4"/>
      <c r="Y30" s="2" t="s">
        <v>204</v>
      </c>
    </row>
    <row r="31" spans="1:25" ht="21" x14ac:dyDescent="0.25">
      <c r="A31" s="26" t="s">
        <v>169</v>
      </c>
      <c r="C31" s="4">
        <v>485000</v>
      </c>
      <c r="E31" s="4">
        <v>19471175436</v>
      </c>
      <c r="G31" s="4">
        <v>16170111945</v>
      </c>
      <c r="I31" s="20">
        <v>0</v>
      </c>
      <c r="K31" s="4">
        <v>0</v>
      </c>
      <c r="M31" s="4">
        <v>0</v>
      </c>
      <c r="O31" s="4">
        <v>0</v>
      </c>
      <c r="Q31" s="20">
        <v>485000</v>
      </c>
      <c r="R31" s="26"/>
      <c r="S31" s="2">
        <v>40780</v>
      </c>
      <c r="T31" s="4"/>
      <c r="U31" s="2">
        <v>19471175436</v>
      </c>
      <c r="V31" s="4"/>
      <c r="W31" s="2">
        <v>19660619115</v>
      </c>
      <c r="X31" s="4"/>
      <c r="Y31" s="2" t="s">
        <v>205</v>
      </c>
    </row>
    <row r="32" spans="1:25" ht="21" x14ac:dyDescent="0.25">
      <c r="A32" s="26" t="s">
        <v>121</v>
      </c>
      <c r="C32" s="4">
        <v>800000</v>
      </c>
      <c r="E32" s="4">
        <v>10553784676</v>
      </c>
      <c r="G32" s="4">
        <v>9908690400</v>
      </c>
      <c r="I32" s="20">
        <v>0</v>
      </c>
      <c r="K32" s="4">
        <v>0</v>
      </c>
      <c r="M32" s="4">
        <v>0</v>
      </c>
      <c r="O32" s="4">
        <v>0</v>
      </c>
      <c r="Q32" s="20">
        <v>800000</v>
      </c>
      <c r="R32" s="26"/>
      <c r="S32" s="2">
        <v>11540</v>
      </c>
      <c r="T32" s="4"/>
      <c r="U32" s="2">
        <v>10553784676</v>
      </c>
      <c r="V32" s="4"/>
      <c r="W32" s="2">
        <v>9177069600</v>
      </c>
      <c r="X32" s="4"/>
      <c r="Y32" s="2" t="s">
        <v>206</v>
      </c>
    </row>
    <row r="33" spans="1:25" ht="21" x14ac:dyDescent="0.25">
      <c r="A33" s="26" t="s">
        <v>207</v>
      </c>
      <c r="C33" s="4">
        <v>0</v>
      </c>
      <c r="E33" s="4">
        <v>0</v>
      </c>
      <c r="G33" s="4">
        <v>0</v>
      </c>
      <c r="I33" s="20">
        <v>51937</v>
      </c>
      <c r="K33" s="4">
        <v>155435737</v>
      </c>
      <c r="M33" s="4">
        <v>0</v>
      </c>
      <c r="O33" s="4">
        <v>0</v>
      </c>
      <c r="Q33" s="20">
        <v>51937</v>
      </c>
      <c r="R33" s="26"/>
      <c r="S33" s="2">
        <v>3405</v>
      </c>
      <c r="T33" s="4"/>
      <c r="U33" s="2">
        <v>155435737</v>
      </c>
      <c r="V33" s="4"/>
      <c r="W33" s="2">
        <v>175793254.36425</v>
      </c>
      <c r="X33" s="4"/>
      <c r="Y33" s="2" t="s">
        <v>208</v>
      </c>
    </row>
    <row r="34" spans="1:25" ht="21" x14ac:dyDescent="0.25">
      <c r="A34" s="26" t="s">
        <v>209</v>
      </c>
      <c r="C34" s="4">
        <v>0</v>
      </c>
      <c r="E34" s="4">
        <v>0</v>
      </c>
      <c r="G34" s="4">
        <v>0</v>
      </c>
      <c r="I34" s="20">
        <v>340000</v>
      </c>
      <c r="K34" s="4">
        <v>13532654188</v>
      </c>
      <c r="M34" s="4">
        <v>0</v>
      </c>
      <c r="O34" s="4">
        <v>0</v>
      </c>
      <c r="Q34" s="20">
        <v>340000</v>
      </c>
      <c r="R34" s="26"/>
      <c r="S34" s="2">
        <v>38020</v>
      </c>
      <c r="T34" s="4"/>
      <c r="U34" s="2">
        <v>13532654188</v>
      </c>
      <c r="V34" s="4"/>
      <c r="W34" s="2">
        <v>12849885540</v>
      </c>
      <c r="X34" s="4"/>
      <c r="Y34" s="2" t="s">
        <v>210</v>
      </c>
    </row>
    <row r="35" spans="1:25" ht="21.75" thickBot="1" x14ac:dyDescent="0.3">
      <c r="A35" s="3" t="s">
        <v>69</v>
      </c>
      <c r="C35"/>
      <c r="E35" s="6">
        <f>SUM(E11:E34)</f>
        <v>232064940922</v>
      </c>
      <c r="G35" s="6">
        <f>SUM(G11:G34)</f>
        <v>202109795039.27701</v>
      </c>
      <c r="I35" s="6">
        <f>SUM(I11:I34)</f>
        <v>1277693</v>
      </c>
      <c r="K35" s="6">
        <f>SUM(K11:K34)</f>
        <v>13688089925</v>
      </c>
      <c r="M35" s="6">
        <f>SUM(M11:M34)</f>
        <v>-12500213</v>
      </c>
      <c r="O35" s="6">
        <f>SUM(O11:O34)</f>
        <v>43566947993</v>
      </c>
      <c r="Q35"/>
      <c r="S35"/>
      <c r="U35" s="6">
        <f>SUM(U11:U34)</f>
        <v>183000849029</v>
      </c>
      <c r="W35" s="6">
        <f>SUM(W11:W34)</f>
        <v>171729572474.11188</v>
      </c>
      <c r="Y35" s="7">
        <f>SUM(Y11:Y34)</f>
        <v>0</v>
      </c>
    </row>
    <row r="36" spans="1:25" ht="19.5" thickTop="1" x14ac:dyDescent="0.25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topLeftCell="A17" zoomScaleNormal="100" zoomScaleSheetLayoutView="100" workbookViewId="0">
      <selection activeCell="G28" sqref="G28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25">
      <c r="A3" s="36" t="s">
        <v>44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2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customFormat="1" ht="25.5" x14ac:dyDescent="0.25">
      <c r="A5" s="41" t="s">
        <v>88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1"/>
    </row>
    <row r="7" spans="1:17" ht="30" x14ac:dyDescent="0.25">
      <c r="A7" s="40" t="s">
        <v>1</v>
      </c>
      <c r="C7" s="39" t="s">
        <v>46</v>
      </c>
      <c r="D7" s="39" t="s">
        <v>46</v>
      </c>
      <c r="E7" s="39" t="s">
        <v>46</v>
      </c>
      <c r="F7" s="39" t="s">
        <v>46</v>
      </c>
      <c r="G7" s="39" t="s">
        <v>46</v>
      </c>
      <c r="H7" s="39" t="s">
        <v>46</v>
      </c>
      <c r="I7" s="39" t="s">
        <v>46</v>
      </c>
      <c r="K7" s="39" t="s">
        <v>47</v>
      </c>
      <c r="L7" s="39" t="s">
        <v>47</v>
      </c>
      <c r="M7" s="39" t="s">
        <v>47</v>
      </c>
      <c r="N7" s="39" t="s">
        <v>47</v>
      </c>
      <c r="O7" s="39" t="s">
        <v>47</v>
      </c>
      <c r="P7" s="39" t="s">
        <v>47</v>
      </c>
      <c r="Q7" s="39" t="s">
        <v>47</v>
      </c>
    </row>
    <row r="8" spans="1:17" ht="30" x14ac:dyDescent="0.25">
      <c r="A8" s="39" t="s">
        <v>1</v>
      </c>
      <c r="C8" s="39" t="s">
        <v>5</v>
      </c>
      <c r="D8" s="18"/>
      <c r="E8" s="39" t="s">
        <v>60</v>
      </c>
      <c r="F8" s="18"/>
      <c r="G8" s="39" t="s">
        <v>61</v>
      </c>
      <c r="H8" s="18"/>
      <c r="I8" s="55" t="s">
        <v>63</v>
      </c>
      <c r="K8" s="39" t="s">
        <v>5</v>
      </c>
      <c r="L8" s="18"/>
      <c r="M8" s="39" t="s">
        <v>60</v>
      </c>
      <c r="N8" s="18"/>
      <c r="O8" s="39" t="s">
        <v>61</v>
      </c>
      <c r="P8" s="18"/>
      <c r="Q8" s="55" t="s">
        <v>63</v>
      </c>
    </row>
    <row r="9" spans="1:17" ht="21" x14ac:dyDescent="0.25">
      <c r="A9" s="26" t="s">
        <v>122</v>
      </c>
      <c r="C9" s="4">
        <v>9000000</v>
      </c>
      <c r="E9" s="4">
        <v>14788482087</v>
      </c>
      <c r="G9" s="4">
        <v>21113622048</v>
      </c>
      <c r="I9" s="20">
        <v>-6325139961</v>
      </c>
      <c r="K9" s="4">
        <v>17000000</v>
      </c>
      <c r="M9" s="4">
        <v>33320071265</v>
      </c>
      <c r="O9" s="4">
        <v>39881286000</v>
      </c>
      <c r="Q9" s="20">
        <v>-6561214735</v>
      </c>
    </row>
    <row r="10" spans="1:17" ht="21" x14ac:dyDescent="0.25">
      <c r="A10" s="26" t="s">
        <v>148</v>
      </c>
      <c r="C10" s="4">
        <v>2500000</v>
      </c>
      <c r="E10" s="4">
        <v>13864539866</v>
      </c>
      <c r="G10" s="4">
        <v>19632487381</v>
      </c>
      <c r="I10" s="20">
        <v>-5767947515</v>
      </c>
      <c r="K10" s="4">
        <v>5400000</v>
      </c>
      <c r="M10" s="4">
        <v>38249675958</v>
      </c>
      <c r="O10" s="4">
        <v>42406173000</v>
      </c>
      <c r="Q10" s="20">
        <v>-4156497042</v>
      </c>
    </row>
    <row r="11" spans="1:17" ht="21" x14ac:dyDescent="0.25">
      <c r="A11" s="26" t="s">
        <v>163</v>
      </c>
      <c r="C11" s="4">
        <v>1000213</v>
      </c>
      <c r="E11" s="4">
        <v>14913926040</v>
      </c>
      <c r="G11" s="4">
        <v>15027128309</v>
      </c>
      <c r="I11" s="20">
        <v>-113202269</v>
      </c>
      <c r="K11" s="4">
        <v>1000213</v>
      </c>
      <c r="M11" s="4">
        <v>14913926040</v>
      </c>
      <c r="O11" s="4">
        <v>15027128309</v>
      </c>
      <c r="Q11" s="20">
        <v>-113202269</v>
      </c>
    </row>
    <row r="12" spans="1:17" ht="21" x14ac:dyDescent="0.25">
      <c r="A12" s="26" t="s">
        <v>112</v>
      </c>
      <c r="C12" s="4">
        <v>0</v>
      </c>
      <c r="E12" s="4">
        <v>0</v>
      </c>
      <c r="G12" s="4">
        <v>0</v>
      </c>
      <c r="I12" s="20">
        <v>0</v>
      </c>
      <c r="K12" s="4">
        <v>30000</v>
      </c>
      <c r="M12" s="4">
        <v>308950758</v>
      </c>
      <c r="O12" s="4">
        <v>357559785</v>
      </c>
      <c r="Q12" s="20">
        <v>-48609027</v>
      </c>
    </row>
    <row r="13" spans="1:17" ht="21" x14ac:dyDescent="0.25">
      <c r="A13" s="26" t="s">
        <v>161</v>
      </c>
      <c r="C13" s="4">
        <v>0</v>
      </c>
      <c r="E13" s="4">
        <v>0</v>
      </c>
      <c r="G13" s="4">
        <v>0</v>
      </c>
      <c r="I13" s="20">
        <v>0</v>
      </c>
      <c r="K13" s="4">
        <v>198196</v>
      </c>
      <c r="M13" s="4">
        <v>1195891583</v>
      </c>
      <c r="O13" s="4">
        <v>1421065320</v>
      </c>
      <c r="Q13" s="20">
        <v>-225173737</v>
      </c>
    </row>
    <row r="14" spans="1:17" ht="21" x14ac:dyDescent="0.25">
      <c r="A14" s="26" t="s">
        <v>131</v>
      </c>
      <c r="C14" s="4">
        <v>0</v>
      </c>
      <c r="E14" s="4">
        <v>0</v>
      </c>
      <c r="G14" s="4">
        <v>0</v>
      </c>
      <c r="I14" s="20">
        <v>0</v>
      </c>
      <c r="K14" s="4">
        <v>1610000</v>
      </c>
      <c r="M14" s="4">
        <v>22704797983</v>
      </c>
      <c r="O14" s="4">
        <v>23478168699</v>
      </c>
      <c r="Q14" s="20">
        <v>-773370716</v>
      </c>
    </row>
    <row r="15" spans="1:17" ht="21" x14ac:dyDescent="0.25">
      <c r="A15" s="26" t="s">
        <v>118</v>
      </c>
      <c r="C15" s="4">
        <v>0</v>
      </c>
      <c r="E15" s="4">
        <v>0</v>
      </c>
      <c r="G15" s="4">
        <v>0</v>
      </c>
      <c r="I15" s="20">
        <v>0</v>
      </c>
      <c r="K15" s="4">
        <v>1800000</v>
      </c>
      <c r="M15" s="4">
        <v>49208457489</v>
      </c>
      <c r="O15" s="4">
        <v>52068338905</v>
      </c>
      <c r="Q15" s="20">
        <v>-2859881416</v>
      </c>
    </row>
    <row r="16" spans="1:17" ht="21" x14ac:dyDescent="0.25">
      <c r="A16" s="26" t="s">
        <v>152</v>
      </c>
      <c r="C16" s="4">
        <v>0</v>
      </c>
      <c r="E16" s="4">
        <v>0</v>
      </c>
      <c r="G16" s="4">
        <v>0</v>
      </c>
      <c r="I16" s="20">
        <v>0</v>
      </c>
      <c r="K16" s="4">
        <v>9000000</v>
      </c>
      <c r="M16" s="4">
        <v>26740511198</v>
      </c>
      <c r="O16" s="4">
        <v>25944705000</v>
      </c>
      <c r="Q16" s="20">
        <v>795806198</v>
      </c>
    </row>
    <row r="17" spans="1:17" ht="21" x14ac:dyDescent="0.25">
      <c r="A17" s="26" t="s">
        <v>149</v>
      </c>
      <c r="C17" s="4">
        <v>0</v>
      </c>
      <c r="E17" s="4">
        <v>0</v>
      </c>
      <c r="G17" s="4">
        <v>0</v>
      </c>
      <c r="I17" s="20">
        <v>0</v>
      </c>
      <c r="K17" s="4">
        <v>1000000</v>
      </c>
      <c r="M17" s="4">
        <v>11342110807</v>
      </c>
      <c r="O17" s="4">
        <v>10584644459</v>
      </c>
      <c r="Q17" s="20">
        <v>757466348</v>
      </c>
    </row>
    <row r="18" spans="1:17" ht="21" x14ac:dyDescent="0.25">
      <c r="A18" s="26" t="s">
        <v>153</v>
      </c>
      <c r="C18" s="4">
        <v>0</v>
      </c>
      <c r="E18" s="4">
        <v>0</v>
      </c>
      <c r="G18" s="4">
        <v>0</v>
      </c>
      <c r="I18" s="20">
        <v>0</v>
      </c>
      <c r="K18" s="4">
        <v>310000</v>
      </c>
      <c r="M18" s="4">
        <v>21427820000</v>
      </c>
      <c r="O18" s="4">
        <v>21605542131</v>
      </c>
      <c r="Q18" s="20">
        <v>-177722131</v>
      </c>
    </row>
    <row r="19" spans="1:17" ht="21" x14ac:dyDescent="0.25">
      <c r="A19" s="26" t="s">
        <v>154</v>
      </c>
      <c r="C19" s="4">
        <v>0</v>
      </c>
      <c r="E19" s="4">
        <v>0</v>
      </c>
      <c r="G19" s="4">
        <v>0</v>
      </c>
      <c r="I19" s="20">
        <v>0</v>
      </c>
      <c r="K19" s="4">
        <v>37245</v>
      </c>
      <c r="M19" s="4">
        <v>286931292</v>
      </c>
      <c r="O19" s="4">
        <v>289522927</v>
      </c>
      <c r="Q19" s="20">
        <v>-2591635</v>
      </c>
    </row>
    <row r="20" spans="1:17" ht="21" x14ac:dyDescent="0.25">
      <c r="A20" s="26" t="s">
        <v>225</v>
      </c>
      <c r="C20" s="4">
        <v>17500</v>
      </c>
      <c r="E20" s="4">
        <v>16158320778</v>
      </c>
      <c r="G20" s="4">
        <v>16048675785</v>
      </c>
      <c r="I20" s="20">
        <v>109644993</v>
      </c>
      <c r="K20" s="4">
        <v>17500</v>
      </c>
      <c r="M20" s="4">
        <v>16158320778</v>
      </c>
      <c r="O20" s="4">
        <v>16048675785</v>
      </c>
      <c r="Q20" s="20">
        <v>109644993</v>
      </c>
    </row>
    <row r="21" spans="1:17" ht="21" x14ac:dyDescent="0.25">
      <c r="A21" s="26" t="s">
        <v>228</v>
      </c>
      <c r="C21" s="4">
        <v>5800</v>
      </c>
      <c r="E21" s="4">
        <v>5620851208</v>
      </c>
      <c r="G21" s="4">
        <v>5579428585</v>
      </c>
      <c r="I21" s="20">
        <v>41422623</v>
      </c>
      <c r="K21" s="4">
        <v>5800</v>
      </c>
      <c r="M21" s="4">
        <v>5620851208</v>
      </c>
      <c r="O21" s="4">
        <v>5579428585</v>
      </c>
      <c r="Q21" s="20">
        <v>41422623</v>
      </c>
    </row>
    <row r="22" spans="1:17" ht="21" x14ac:dyDescent="0.25">
      <c r="A22" s="26" t="s">
        <v>96</v>
      </c>
      <c r="C22" s="4">
        <v>3252</v>
      </c>
      <c r="E22" s="4">
        <v>3040068889</v>
      </c>
      <c r="G22" s="4">
        <v>3026408980</v>
      </c>
      <c r="I22" s="20">
        <v>13659909</v>
      </c>
      <c r="K22" s="4">
        <v>28252</v>
      </c>
      <c r="M22" s="4">
        <v>25723468303</v>
      </c>
      <c r="O22" s="4">
        <v>26037487465</v>
      </c>
      <c r="Q22" s="20">
        <v>-314019162</v>
      </c>
    </row>
    <row r="23" spans="1:17" ht="21" x14ac:dyDescent="0.25">
      <c r="A23" s="26" t="s">
        <v>214</v>
      </c>
      <c r="C23" s="4">
        <v>1289</v>
      </c>
      <c r="E23" s="4">
        <v>1193397658</v>
      </c>
      <c r="G23" s="4">
        <v>1192380570</v>
      </c>
      <c r="I23" s="20">
        <v>1017088</v>
      </c>
      <c r="K23" s="4">
        <v>1289</v>
      </c>
      <c r="M23" s="4">
        <v>1193397658</v>
      </c>
      <c r="O23" s="4">
        <v>1192380570</v>
      </c>
      <c r="Q23" s="20">
        <v>1017088</v>
      </c>
    </row>
    <row r="24" spans="1:17" ht="21" x14ac:dyDescent="0.25">
      <c r="A24" s="26" t="s">
        <v>231</v>
      </c>
      <c r="C24" s="4">
        <v>6186</v>
      </c>
      <c r="E24" s="4">
        <v>5572575791</v>
      </c>
      <c r="G24" s="4">
        <v>5506537874</v>
      </c>
      <c r="I24" s="20">
        <v>66037917</v>
      </c>
      <c r="K24" s="4">
        <v>6186</v>
      </c>
      <c r="M24" s="4">
        <v>5572575791</v>
      </c>
      <c r="O24" s="4">
        <v>5506537874</v>
      </c>
      <c r="Q24" s="20">
        <v>66037917</v>
      </c>
    </row>
    <row r="25" spans="1:17" ht="21" x14ac:dyDescent="0.25">
      <c r="A25" s="26" t="s">
        <v>147</v>
      </c>
      <c r="C25" s="4">
        <v>0</v>
      </c>
      <c r="E25" s="4">
        <v>0</v>
      </c>
      <c r="G25" s="4">
        <v>0</v>
      </c>
      <c r="I25" s="20">
        <v>0</v>
      </c>
      <c r="K25" s="4">
        <v>11152</v>
      </c>
      <c r="M25" s="4">
        <v>7829515046</v>
      </c>
      <c r="O25" s="4">
        <v>7816968562</v>
      </c>
      <c r="Q25" s="20">
        <v>12546484</v>
      </c>
    </row>
    <row r="26" spans="1:17" ht="21" x14ac:dyDescent="0.25">
      <c r="A26" s="26" t="s">
        <v>171</v>
      </c>
      <c r="C26" s="4">
        <v>0</v>
      </c>
      <c r="E26" s="4">
        <v>0</v>
      </c>
      <c r="G26" s="4">
        <v>0</v>
      </c>
      <c r="I26" s="20">
        <v>0</v>
      </c>
      <c r="K26" s="4">
        <v>15348</v>
      </c>
      <c r="M26" s="4">
        <v>11671344411</v>
      </c>
      <c r="O26" s="4">
        <v>11608490136</v>
      </c>
      <c r="Q26" s="20">
        <v>62854275</v>
      </c>
    </row>
    <row r="27" spans="1:17" ht="21" x14ac:dyDescent="0.25">
      <c r="A27" s="26" t="s">
        <v>185</v>
      </c>
      <c r="C27" s="4">
        <v>0</v>
      </c>
      <c r="E27" s="4">
        <v>0</v>
      </c>
      <c r="G27" s="4">
        <v>0</v>
      </c>
      <c r="I27" s="20">
        <v>0</v>
      </c>
      <c r="K27" s="4">
        <v>5000</v>
      </c>
      <c r="M27" s="4">
        <v>4746639518</v>
      </c>
      <c r="O27" s="4">
        <v>4739808933</v>
      </c>
      <c r="Q27" s="20">
        <v>6830585</v>
      </c>
    </row>
    <row r="28" spans="1:17" ht="21" x14ac:dyDescent="0.25">
      <c r="A28" s="26" t="s">
        <v>183</v>
      </c>
      <c r="C28" s="4">
        <v>0</v>
      </c>
      <c r="E28" s="4">
        <v>0</v>
      </c>
      <c r="G28" s="4">
        <v>0</v>
      </c>
      <c r="I28" s="20">
        <v>0</v>
      </c>
      <c r="K28" s="4">
        <v>700</v>
      </c>
      <c r="M28" s="4">
        <v>690874757</v>
      </c>
      <c r="O28" s="4">
        <v>693125605</v>
      </c>
      <c r="Q28" s="20">
        <v>-2250848</v>
      </c>
    </row>
    <row r="29" spans="1:17" ht="21" x14ac:dyDescent="0.25">
      <c r="A29" s="26" t="s">
        <v>150</v>
      </c>
      <c r="C29" s="4">
        <v>0</v>
      </c>
      <c r="E29" s="4">
        <v>0</v>
      </c>
      <c r="G29" s="4">
        <v>0</v>
      </c>
      <c r="I29" s="20">
        <v>0</v>
      </c>
      <c r="K29" s="4">
        <v>70000</v>
      </c>
      <c r="M29" s="4">
        <v>51858091959</v>
      </c>
      <c r="O29" s="4">
        <v>48753721786</v>
      </c>
      <c r="Q29" s="20">
        <v>3104370173</v>
      </c>
    </row>
    <row r="30" spans="1:17" ht="21" x14ac:dyDescent="0.25">
      <c r="A30" s="26" t="s">
        <v>114</v>
      </c>
      <c r="C30" s="4">
        <v>0</v>
      </c>
      <c r="E30" s="4">
        <v>0</v>
      </c>
      <c r="G30" s="4">
        <v>0</v>
      </c>
      <c r="I30" s="20">
        <v>0</v>
      </c>
      <c r="K30" s="4">
        <v>45919</v>
      </c>
      <c r="M30" s="4">
        <v>45517130861</v>
      </c>
      <c r="O30" s="4">
        <v>45517130856</v>
      </c>
      <c r="Q30" s="20">
        <v>5</v>
      </c>
    </row>
    <row r="31" spans="1:17" ht="19.5" thickBot="1" x14ac:dyDescent="0.3">
      <c r="A31" s="2" t="s">
        <v>69</v>
      </c>
      <c r="C31" s="6">
        <f>SUM(C9:C30)</f>
        <v>12534240</v>
      </c>
      <c r="E31" s="6">
        <f>SUM(E9:E30)</f>
        <v>75152162317</v>
      </c>
      <c r="G31" s="6">
        <f>SUM(G9:G30)</f>
        <v>87126669532</v>
      </c>
      <c r="I31" s="22">
        <f>SUM(I9:I30)</f>
        <v>-11974507215</v>
      </c>
      <c r="K31" s="6">
        <f>SUM(K9:K30)</f>
        <v>37592800</v>
      </c>
      <c r="M31" s="6">
        <f>SUM(M9:M30)</f>
        <v>396281354663</v>
      </c>
      <c r="O31" s="6">
        <f>SUM(O9:O30)</f>
        <v>406557890692</v>
      </c>
      <c r="Q31" s="22">
        <f>SUM(Q9:Q30)</f>
        <v>-10276536029</v>
      </c>
    </row>
    <row r="32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9"/>
  <sheetViews>
    <sheetView rightToLeft="1" view="pageBreakPreview" topLeftCell="A15" zoomScaleNormal="100" zoomScaleSheetLayoutView="100" workbookViewId="0">
      <selection activeCell="K28" sqref="K28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9.140625" style="20" bestFit="1" customWidth="1"/>
    <col min="8" max="8" width="1" style="20" customWidth="1"/>
    <col min="9" max="9" width="19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20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30" x14ac:dyDescent="0.25">
      <c r="A3" s="36" t="s">
        <v>44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30" x14ac:dyDescent="0.2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s="13" customFormat="1" ht="25.5" x14ac:dyDescent="0.4">
      <c r="A5" s="41" t="s">
        <v>89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7" spans="1:21" ht="30.75" thickBot="1" x14ac:dyDescent="0.3">
      <c r="A7" s="40" t="s">
        <v>1</v>
      </c>
      <c r="C7" s="43" t="s">
        <v>46</v>
      </c>
      <c r="D7" s="43" t="s">
        <v>46</v>
      </c>
      <c r="E7" s="43" t="s">
        <v>46</v>
      </c>
      <c r="F7" s="43" t="s">
        <v>46</v>
      </c>
      <c r="G7" s="43" t="s">
        <v>46</v>
      </c>
      <c r="H7" s="43" t="s">
        <v>46</v>
      </c>
      <c r="I7" s="43" t="s">
        <v>46</v>
      </c>
      <c r="J7" s="43" t="s">
        <v>46</v>
      </c>
      <c r="K7" s="43" t="s">
        <v>46</v>
      </c>
      <c r="M7" s="43" t="s">
        <v>47</v>
      </c>
      <c r="N7" s="43" t="s">
        <v>47</v>
      </c>
      <c r="O7" s="43" t="s">
        <v>47</v>
      </c>
      <c r="P7" s="43" t="s">
        <v>47</v>
      </c>
      <c r="Q7" s="43" t="s">
        <v>47</v>
      </c>
      <c r="R7" s="43" t="s">
        <v>47</v>
      </c>
      <c r="S7" s="43" t="s">
        <v>47</v>
      </c>
      <c r="T7" s="43" t="s">
        <v>47</v>
      </c>
      <c r="U7" s="43" t="s">
        <v>47</v>
      </c>
    </row>
    <row r="8" spans="1:21" ht="30.75" thickBot="1" x14ac:dyDescent="0.3">
      <c r="A8" s="43" t="s">
        <v>1</v>
      </c>
      <c r="C8" s="51" t="s">
        <v>64</v>
      </c>
      <c r="D8" s="24"/>
      <c r="E8" s="51" t="s">
        <v>65</v>
      </c>
      <c r="F8" s="24"/>
      <c r="G8" s="51" t="s">
        <v>66</v>
      </c>
      <c r="H8" s="24"/>
      <c r="I8" s="51" t="s">
        <v>39</v>
      </c>
      <c r="J8" s="11"/>
      <c r="K8" s="56" t="s">
        <v>67</v>
      </c>
      <c r="M8" s="42" t="s">
        <v>64</v>
      </c>
      <c r="N8" s="11"/>
      <c r="O8" s="42" t="s">
        <v>65</v>
      </c>
      <c r="P8" s="11"/>
      <c r="Q8" s="42" t="s">
        <v>66</v>
      </c>
      <c r="R8" s="11"/>
      <c r="S8" s="51" t="s">
        <v>39</v>
      </c>
      <c r="T8" s="11"/>
      <c r="U8" s="56" t="s">
        <v>67</v>
      </c>
    </row>
    <row r="9" spans="1:21" ht="21" x14ac:dyDescent="0.25">
      <c r="A9" s="3" t="s">
        <v>122</v>
      </c>
      <c r="C9" s="20">
        <v>0</v>
      </c>
      <c r="E9" s="20">
        <v>5546799048</v>
      </c>
      <c r="G9" s="20">
        <v>-6325139961</v>
      </c>
      <c r="I9" s="20">
        <v>-778340913</v>
      </c>
      <c r="K9" s="5" t="s">
        <v>241</v>
      </c>
      <c r="M9" s="20">
        <v>0</v>
      </c>
      <c r="N9" s="20"/>
      <c r="O9" s="20">
        <v>0</v>
      </c>
      <c r="P9" s="20"/>
      <c r="Q9" s="20">
        <v>-6561214735</v>
      </c>
      <c r="S9" s="20">
        <v>-6561214735</v>
      </c>
      <c r="U9" s="5" t="s">
        <v>242</v>
      </c>
    </row>
    <row r="10" spans="1:21" ht="21" x14ac:dyDescent="0.25">
      <c r="A10" s="3" t="s">
        <v>148</v>
      </c>
      <c r="C10" s="20">
        <v>0</v>
      </c>
      <c r="E10" s="20">
        <v>1888694881</v>
      </c>
      <c r="G10" s="20">
        <v>-5767947515</v>
      </c>
      <c r="I10" s="20">
        <v>-3879252634</v>
      </c>
      <c r="K10" s="5" t="s">
        <v>243</v>
      </c>
      <c r="M10" s="20">
        <v>0</v>
      </c>
      <c r="N10" s="20"/>
      <c r="O10" s="20">
        <v>0</v>
      </c>
      <c r="P10" s="20"/>
      <c r="Q10" s="20">
        <v>-4156497042</v>
      </c>
      <c r="S10" s="20">
        <v>-4156497042</v>
      </c>
      <c r="U10" s="5" t="s">
        <v>244</v>
      </c>
    </row>
    <row r="11" spans="1:21" ht="21" x14ac:dyDescent="0.25">
      <c r="A11" s="3" t="s">
        <v>163</v>
      </c>
      <c r="C11" s="20">
        <v>0</v>
      </c>
      <c r="E11" s="20">
        <v>113202320</v>
      </c>
      <c r="G11" s="20">
        <v>-113202269</v>
      </c>
      <c r="I11" s="20">
        <v>51</v>
      </c>
      <c r="K11" s="5" t="s">
        <v>133</v>
      </c>
      <c r="M11" s="20">
        <v>0</v>
      </c>
      <c r="N11" s="20"/>
      <c r="O11" s="20">
        <v>0</v>
      </c>
      <c r="P11" s="20"/>
      <c r="Q11" s="20">
        <v>-113202269</v>
      </c>
      <c r="S11" s="20">
        <v>-113202269</v>
      </c>
      <c r="U11" s="5" t="s">
        <v>245</v>
      </c>
    </row>
    <row r="12" spans="1:21" ht="21" x14ac:dyDescent="0.25">
      <c r="A12" s="3" t="s">
        <v>112</v>
      </c>
      <c r="C12" s="20">
        <v>0</v>
      </c>
      <c r="E12" s="20">
        <v>0</v>
      </c>
      <c r="G12" s="20">
        <v>0</v>
      </c>
      <c r="I12" s="20">
        <v>0</v>
      </c>
      <c r="K12" s="5" t="s">
        <v>133</v>
      </c>
      <c r="M12" s="20">
        <v>0</v>
      </c>
      <c r="N12" s="20"/>
      <c r="O12" s="20">
        <v>0</v>
      </c>
      <c r="P12" s="20"/>
      <c r="Q12" s="20">
        <v>-48609027</v>
      </c>
      <c r="S12" s="20">
        <v>-48609027</v>
      </c>
      <c r="U12" s="5" t="s">
        <v>246</v>
      </c>
    </row>
    <row r="13" spans="1:21" ht="21" x14ac:dyDescent="0.25">
      <c r="A13" s="3" t="s">
        <v>161</v>
      </c>
      <c r="C13" s="20">
        <v>0</v>
      </c>
      <c r="E13" s="20">
        <v>0</v>
      </c>
      <c r="G13" s="20">
        <v>0</v>
      </c>
      <c r="I13" s="20">
        <v>0</v>
      </c>
      <c r="K13" s="5" t="s">
        <v>133</v>
      </c>
      <c r="M13" s="20">
        <v>0</v>
      </c>
      <c r="N13" s="20"/>
      <c r="O13" s="20">
        <v>0</v>
      </c>
      <c r="P13" s="20"/>
      <c r="Q13" s="20">
        <v>-225173737</v>
      </c>
      <c r="S13" s="20">
        <v>-225173737</v>
      </c>
      <c r="U13" s="5" t="s">
        <v>247</v>
      </c>
    </row>
    <row r="14" spans="1:21" ht="21" x14ac:dyDescent="0.25">
      <c r="A14" s="3" t="s">
        <v>131</v>
      </c>
      <c r="C14" s="20">
        <v>0</v>
      </c>
      <c r="E14" s="20">
        <v>1007966700</v>
      </c>
      <c r="G14" s="20">
        <v>0</v>
      </c>
      <c r="I14" s="20">
        <v>1007966700</v>
      </c>
      <c r="K14" s="5" t="s">
        <v>248</v>
      </c>
      <c r="M14" s="20">
        <v>0</v>
      </c>
      <c r="N14" s="20"/>
      <c r="O14" s="20">
        <v>-821880576</v>
      </c>
      <c r="P14" s="20"/>
      <c r="Q14" s="20">
        <v>-773370716</v>
      </c>
      <c r="S14" s="20">
        <v>-1595251292</v>
      </c>
      <c r="U14" s="5" t="s">
        <v>249</v>
      </c>
    </row>
    <row r="15" spans="1:21" ht="21" x14ac:dyDescent="0.25">
      <c r="A15" s="3" t="s">
        <v>118</v>
      </c>
      <c r="C15" s="20">
        <v>0</v>
      </c>
      <c r="E15" s="20">
        <v>85194947</v>
      </c>
      <c r="G15" s="20">
        <v>0</v>
      </c>
      <c r="I15" s="20">
        <v>85194947</v>
      </c>
      <c r="K15" s="5" t="s">
        <v>250</v>
      </c>
      <c r="M15" s="20">
        <v>0</v>
      </c>
      <c r="N15" s="20"/>
      <c r="O15" s="20">
        <v>-1539082847</v>
      </c>
      <c r="P15" s="20"/>
      <c r="Q15" s="20">
        <v>-2859881416</v>
      </c>
      <c r="S15" s="20">
        <v>-4398964263</v>
      </c>
      <c r="U15" s="5" t="s">
        <v>251</v>
      </c>
    </row>
    <row r="16" spans="1:21" ht="21" x14ac:dyDescent="0.25">
      <c r="A16" s="3" t="s">
        <v>152</v>
      </c>
      <c r="C16" s="20">
        <v>0</v>
      </c>
      <c r="E16" s="20">
        <v>0</v>
      </c>
      <c r="G16" s="20">
        <v>0</v>
      </c>
      <c r="I16" s="20">
        <v>0</v>
      </c>
      <c r="K16" s="5" t="s">
        <v>133</v>
      </c>
      <c r="M16" s="20">
        <v>0</v>
      </c>
      <c r="N16" s="20"/>
      <c r="O16" s="20">
        <v>0</v>
      </c>
      <c r="P16" s="20"/>
      <c r="Q16" s="20">
        <v>795806198</v>
      </c>
      <c r="S16" s="20">
        <v>795806198</v>
      </c>
      <c r="U16" s="5" t="s">
        <v>252</v>
      </c>
    </row>
    <row r="17" spans="1:21" ht="21" x14ac:dyDescent="0.25">
      <c r="A17" s="3" t="s">
        <v>149</v>
      </c>
      <c r="C17" s="20">
        <v>0</v>
      </c>
      <c r="E17" s="20">
        <v>885947062</v>
      </c>
      <c r="G17" s="20">
        <v>0</v>
      </c>
      <c r="I17" s="20">
        <v>885947062</v>
      </c>
      <c r="K17" s="5" t="s">
        <v>253</v>
      </c>
      <c r="M17" s="20">
        <v>0</v>
      </c>
      <c r="N17" s="20"/>
      <c r="O17" s="20">
        <v>617851836</v>
      </c>
      <c r="P17" s="20"/>
      <c r="Q17" s="20">
        <v>757466348</v>
      </c>
      <c r="S17" s="20">
        <v>1375318184</v>
      </c>
      <c r="U17" s="5" t="s">
        <v>254</v>
      </c>
    </row>
    <row r="18" spans="1:21" ht="21" x14ac:dyDescent="0.25">
      <c r="A18" s="3" t="s">
        <v>153</v>
      </c>
      <c r="C18" s="20">
        <v>0</v>
      </c>
      <c r="E18" s="20">
        <v>0</v>
      </c>
      <c r="G18" s="20">
        <v>0</v>
      </c>
      <c r="I18" s="20">
        <v>0</v>
      </c>
      <c r="K18" s="5" t="s">
        <v>133</v>
      </c>
      <c r="M18" s="20">
        <v>0</v>
      </c>
      <c r="N18" s="20"/>
      <c r="O18" s="20">
        <v>0</v>
      </c>
      <c r="P18" s="20"/>
      <c r="Q18" s="20">
        <v>-177722131</v>
      </c>
      <c r="S18" s="20">
        <v>-177722131</v>
      </c>
      <c r="U18" s="5" t="s">
        <v>255</v>
      </c>
    </row>
    <row r="19" spans="1:21" ht="21" x14ac:dyDescent="0.25">
      <c r="A19" s="3" t="s">
        <v>154</v>
      </c>
      <c r="C19" s="20">
        <v>0</v>
      </c>
      <c r="E19" s="20">
        <v>0</v>
      </c>
      <c r="G19" s="20">
        <v>0</v>
      </c>
      <c r="I19" s="20">
        <v>0</v>
      </c>
      <c r="K19" s="5" t="s">
        <v>133</v>
      </c>
      <c r="M19" s="20">
        <v>0</v>
      </c>
      <c r="N19" s="20"/>
      <c r="O19" s="20">
        <v>0</v>
      </c>
      <c r="P19" s="20"/>
      <c r="Q19" s="20">
        <v>-2591635</v>
      </c>
      <c r="S19" s="20">
        <v>-2591635</v>
      </c>
      <c r="U19" s="5" t="s">
        <v>256</v>
      </c>
    </row>
    <row r="20" spans="1:21" ht="21" x14ac:dyDescent="0.25">
      <c r="A20" s="3" t="s">
        <v>168</v>
      </c>
      <c r="C20" s="20">
        <v>356338983</v>
      </c>
      <c r="E20" s="20">
        <v>1072568816</v>
      </c>
      <c r="G20" s="20">
        <v>0</v>
      </c>
      <c r="I20" s="20">
        <v>1428907799</v>
      </c>
      <c r="K20" s="5" t="s">
        <v>257</v>
      </c>
      <c r="M20" s="20">
        <v>356338983</v>
      </c>
      <c r="N20" s="20"/>
      <c r="O20" s="20">
        <v>1193283922</v>
      </c>
      <c r="P20" s="20"/>
      <c r="Q20" s="20">
        <v>0</v>
      </c>
      <c r="S20" s="20">
        <v>1549622905</v>
      </c>
      <c r="U20" s="5" t="s">
        <v>258</v>
      </c>
    </row>
    <row r="21" spans="1:21" ht="21" x14ac:dyDescent="0.25">
      <c r="A21" s="3" t="s">
        <v>209</v>
      </c>
      <c r="C21" s="20">
        <v>1357800000</v>
      </c>
      <c r="E21" s="20">
        <v>-682768648</v>
      </c>
      <c r="G21" s="20">
        <v>0</v>
      </c>
      <c r="I21" s="20">
        <v>675031352</v>
      </c>
      <c r="K21" s="5" t="s">
        <v>259</v>
      </c>
      <c r="M21" s="20">
        <v>1357800000</v>
      </c>
      <c r="N21" s="20"/>
      <c r="O21" s="20">
        <v>-682768648</v>
      </c>
      <c r="P21" s="20"/>
      <c r="Q21" s="20">
        <v>0</v>
      </c>
      <c r="S21" s="20">
        <v>675031352</v>
      </c>
      <c r="U21" s="5" t="s">
        <v>260</v>
      </c>
    </row>
    <row r="22" spans="1:21" ht="21" x14ac:dyDescent="0.25">
      <c r="A22" s="3" t="s">
        <v>166</v>
      </c>
      <c r="C22" s="20">
        <v>0</v>
      </c>
      <c r="E22" s="20">
        <v>287479260</v>
      </c>
      <c r="G22" s="20">
        <v>0</v>
      </c>
      <c r="I22" s="20">
        <v>287479260</v>
      </c>
      <c r="K22" s="5" t="s">
        <v>261</v>
      </c>
      <c r="M22" s="20">
        <v>1199178645</v>
      </c>
      <c r="N22" s="20"/>
      <c r="O22" s="20">
        <v>-1273863384</v>
      </c>
      <c r="P22" s="20"/>
      <c r="Q22" s="20">
        <v>0</v>
      </c>
      <c r="S22" s="20">
        <v>-74684739</v>
      </c>
      <c r="U22" s="5" t="s">
        <v>262</v>
      </c>
    </row>
    <row r="23" spans="1:21" ht="21" x14ac:dyDescent="0.25">
      <c r="A23" s="3" t="s">
        <v>167</v>
      </c>
      <c r="C23" s="20">
        <v>0</v>
      </c>
      <c r="E23" s="20">
        <v>38767950</v>
      </c>
      <c r="G23" s="20">
        <v>0</v>
      </c>
      <c r="I23" s="20">
        <v>38767950</v>
      </c>
      <c r="K23" s="5" t="s">
        <v>181</v>
      </c>
      <c r="M23" s="20">
        <v>189000000</v>
      </c>
      <c r="N23" s="20"/>
      <c r="O23" s="20">
        <v>525009579</v>
      </c>
      <c r="P23" s="20"/>
      <c r="Q23" s="20">
        <v>0</v>
      </c>
      <c r="S23" s="20">
        <v>714009579</v>
      </c>
      <c r="U23" s="5" t="s">
        <v>263</v>
      </c>
    </row>
    <row r="24" spans="1:21" ht="21" x14ac:dyDescent="0.25">
      <c r="A24" s="3" t="s">
        <v>153</v>
      </c>
      <c r="C24" s="20">
        <v>2674940898</v>
      </c>
      <c r="E24" s="20">
        <v>-2154006945</v>
      </c>
      <c r="G24" s="20">
        <v>0</v>
      </c>
      <c r="I24" s="20">
        <v>520933953</v>
      </c>
      <c r="K24" s="5" t="s">
        <v>264</v>
      </c>
      <c r="M24" s="20">
        <v>2674940898</v>
      </c>
      <c r="N24" s="20"/>
      <c r="O24" s="20">
        <v>-2932326890</v>
      </c>
      <c r="P24" s="20"/>
      <c r="Q24" s="20">
        <v>0</v>
      </c>
      <c r="S24" s="20">
        <v>-257385992</v>
      </c>
      <c r="U24" s="5" t="s">
        <v>265</v>
      </c>
    </row>
    <row r="25" spans="1:21" ht="21" x14ac:dyDescent="0.25">
      <c r="A25" s="3" t="s">
        <v>119</v>
      </c>
      <c r="C25" s="20">
        <v>0</v>
      </c>
      <c r="E25" s="20">
        <v>605016922</v>
      </c>
      <c r="G25" s="20">
        <v>0</v>
      </c>
      <c r="I25" s="20">
        <v>605016922</v>
      </c>
      <c r="K25" s="5" t="s">
        <v>266</v>
      </c>
      <c r="M25" s="20">
        <v>0</v>
      </c>
      <c r="N25" s="20"/>
      <c r="O25" s="20">
        <v>-593812904</v>
      </c>
      <c r="P25" s="20"/>
      <c r="Q25" s="20">
        <v>0</v>
      </c>
      <c r="S25" s="20">
        <v>-593812904</v>
      </c>
      <c r="U25" s="5" t="s">
        <v>267</v>
      </c>
    </row>
    <row r="26" spans="1:21" ht="21" x14ac:dyDescent="0.25">
      <c r="A26" s="3" t="s">
        <v>134</v>
      </c>
      <c r="C26" s="20">
        <v>0</v>
      </c>
      <c r="E26" s="20">
        <v>1344134529</v>
      </c>
      <c r="G26" s="20">
        <v>0</v>
      </c>
      <c r="I26" s="20">
        <v>1344134529</v>
      </c>
      <c r="K26" s="5" t="s">
        <v>268</v>
      </c>
      <c r="M26" s="20">
        <v>0</v>
      </c>
      <c r="N26" s="20"/>
      <c r="O26" s="20">
        <v>406214459</v>
      </c>
      <c r="P26" s="20"/>
      <c r="Q26" s="20">
        <v>0</v>
      </c>
      <c r="S26" s="20">
        <v>406214459</v>
      </c>
      <c r="U26" s="5" t="s">
        <v>269</v>
      </c>
    </row>
    <row r="27" spans="1:21" ht="21" x14ac:dyDescent="0.25">
      <c r="A27" s="3" t="s">
        <v>207</v>
      </c>
      <c r="C27" s="20">
        <v>0</v>
      </c>
      <c r="E27" s="20">
        <v>20357517</v>
      </c>
      <c r="G27" s="20">
        <v>0</v>
      </c>
      <c r="I27" s="20">
        <v>20357517</v>
      </c>
      <c r="K27" s="5" t="s">
        <v>270</v>
      </c>
      <c r="M27" s="20">
        <v>0</v>
      </c>
      <c r="N27" s="20"/>
      <c r="O27" s="20">
        <v>20357517</v>
      </c>
      <c r="P27" s="20"/>
      <c r="Q27" s="20">
        <v>0</v>
      </c>
      <c r="S27" s="20">
        <v>20357517</v>
      </c>
      <c r="U27" s="5" t="s">
        <v>271</v>
      </c>
    </row>
    <row r="28" spans="1:21" ht="21" x14ac:dyDescent="0.25">
      <c r="A28" s="3" t="s">
        <v>169</v>
      </c>
      <c r="C28" s="20">
        <v>0</v>
      </c>
      <c r="E28" s="20">
        <v>3490507170</v>
      </c>
      <c r="G28" s="20">
        <v>0</v>
      </c>
      <c r="I28" s="20">
        <v>3490507170</v>
      </c>
      <c r="K28" s="5" t="s">
        <v>272</v>
      </c>
      <c r="M28" s="20">
        <v>0</v>
      </c>
      <c r="N28" s="20"/>
      <c r="O28" s="20">
        <v>189443679</v>
      </c>
      <c r="P28" s="20"/>
      <c r="Q28" s="20">
        <v>0</v>
      </c>
      <c r="S28" s="20">
        <v>189443679</v>
      </c>
      <c r="U28" s="5" t="s">
        <v>179</v>
      </c>
    </row>
    <row r="29" spans="1:21" ht="21" x14ac:dyDescent="0.25">
      <c r="A29" s="3" t="s">
        <v>164</v>
      </c>
      <c r="C29" s="20">
        <v>0</v>
      </c>
      <c r="E29" s="20">
        <v>556668000</v>
      </c>
      <c r="G29" s="20">
        <v>0</v>
      </c>
      <c r="I29" s="20">
        <v>556668000</v>
      </c>
      <c r="K29" s="5" t="s">
        <v>273</v>
      </c>
      <c r="M29" s="20">
        <v>0</v>
      </c>
      <c r="N29" s="20"/>
      <c r="O29" s="20">
        <v>1836649152</v>
      </c>
      <c r="P29" s="20"/>
      <c r="Q29" s="20">
        <v>0</v>
      </c>
      <c r="S29" s="20">
        <v>1836649152</v>
      </c>
      <c r="U29" s="5" t="s">
        <v>274</v>
      </c>
    </row>
    <row r="30" spans="1:21" ht="21" x14ac:dyDescent="0.25">
      <c r="A30" s="3" t="s">
        <v>121</v>
      </c>
      <c r="C30" s="20">
        <v>0</v>
      </c>
      <c r="E30" s="20">
        <v>-731620800</v>
      </c>
      <c r="G30" s="20">
        <v>0</v>
      </c>
      <c r="I30" s="20">
        <v>-731620800</v>
      </c>
      <c r="K30" s="5" t="s">
        <v>275</v>
      </c>
      <c r="M30" s="20">
        <v>0</v>
      </c>
      <c r="N30" s="20"/>
      <c r="O30" s="20">
        <v>-1376715076</v>
      </c>
      <c r="P30" s="20"/>
      <c r="Q30" s="20">
        <v>0</v>
      </c>
      <c r="S30" s="20">
        <v>-1376715076</v>
      </c>
      <c r="U30" s="5" t="s">
        <v>276</v>
      </c>
    </row>
    <row r="31" spans="1:21" ht="21" x14ac:dyDescent="0.25">
      <c r="A31" s="3" t="s">
        <v>120</v>
      </c>
      <c r="C31" s="20">
        <v>0</v>
      </c>
      <c r="E31" s="20">
        <v>-58489264</v>
      </c>
      <c r="G31" s="20">
        <v>0</v>
      </c>
      <c r="I31" s="20">
        <v>-58489264</v>
      </c>
      <c r="K31" s="5" t="s">
        <v>277</v>
      </c>
      <c r="M31" s="20">
        <v>0</v>
      </c>
      <c r="N31" s="20"/>
      <c r="O31" s="20">
        <v>-87924276</v>
      </c>
      <c r="P31" s="20"/>
      <c r="Q31" s="20">
        <v>0</v>
      </c>
      <c r="S31" s="20">
        <v>-87924276</v>
      </c>
      <c r="U31" s="5" t="s">
        <v>278</v>
      </c>
    </row>
    <row r="32" spans="1:21" ht="21" x14ac:dyDescent="0.25">
      <c r="A32" s="3" t="s">
        <v>165</v>
      </c>
      <c r="C32" s="20">
        <v>0</v>
      </c>
      <c r="E32" s="20">
        <v>-1015123860</v>
      </c>
      <c r="G32" s="20">
        <v>0</v>
      </c>
      <c r="I32" s="20">
        <v>-1015123860</v>
      </c>
      <c r="K32" s="5" t="s">
        <v>279</v>
      </c>
      <c r="M32" s="20">
        <v>0</v>
      </c>
      <c r="N32" s="20"/>
      <c r="O32" s="20">
        <v>-4412117287</v>
      </c>
      <c r="P32" s="20"/>
      <c r="Q32" s="20">
        <v>0</v>
      </c>
      <c r="S32" s="20">
        <v>-4412117287</v>
      </c>
      <c r="U32" s="5" t="s">
        <v>280</v>
      </c>
    </row>
    <row r="33" spans="1:21" ht="21" x14ac:dyDescent="0.25">
      <c r="A33" s="3" t="s">
        <v>146</v>
      </c>
      <c r="C33" s="20">
        <v>0</v>
      </c>
      <c r="E33" s="20">
        <v>373762800</v>
      </c>
      <c r="G33" s="20">
        <v>0</v>
      </c>
      <c r="I33" s="20">
        <v>373762800</v>
      </c>
      <c r="K33" s="5" t="s">
        <v>281</v>
      </c>
      <c r="M33" s="20">
        <v>0</v>
      </c>
      <c r="N33" s="20"/>
      <c r="O33" s="20">
        <v>-92029026</v>
      </c>
      <c r="P33" s="20"/>
      <c r="Q33" s="20">
        <v>0</v>
      </c>
      <c r="S33" s="20">
        <v>-92029026</v>
      </c>
      <c r="U33" s="5" t="s">
        <v>190</v>
      </c>
    </row>
    <row r="34" spans="1:21" ht="21" x14ac:dyDescent="0.25">
      <c r="A34" s="3" t="s">
        <v>170</v>
      </c>
      <c r="C34" s="20">
        <v>0</v>
      </c>
      <c r="E34" s="20">
        <v>221036958</v>
      </c>
      <c r="G34" s="20">
        <v>0</v>
      </c>
      <c r="I34" s="20">
        <v>221036958</v>
      </c>
      <c r="K34" s="5" t="s">
        <v>282</v>
      </c>
      <c r="M34" s="20">
        <v>0</v>
      </c>
      <c r="N34" s="20"/>
      <c r="O34" s="20">
        <v>-726137138</v>
      </c>
      <c r="P34" s="20"/>
      <c r="Q34" s="20">
        <v>0</v>
      </c>
      <c r="S34" s="20">
        <v>-726137138</v>
      </c>
      <c r="U34" s="5" t="s">
        <v>283</v>
      </c>
    </row>
    <row r="35" spans="1:21" ht="21" x14ac:dyDescent="0.25">
      <c r="A35" s="3" t="s">
        <v>117</v>
      </c>
      <c r="C35" s="20">
        <v>0</v>
      </c>
      <c r="E35" s="20">
        <v>-1792371555</v>
      </c>
      <c r="G35" s="20">
        <v>0</v>
      </c>
      <c r="I35" s="20">
        <v>-1792371555</v>
      </c>
      <c r="K35" s="5" t="s">
        <v>284</v>
      </c>
      <c r="M35" s="20">
        <v>0</v>
      </c>
      <c r="N35" s="20"/>
      <c r="O35" s="20">
        <v>13641736</v>
      </c>
      <c r="P35" s="20"/>
      <c r="Q35" s="20">
        <v>0</v>
      </c>
      <c r="S35" s="20">
        <v>13641736</v>
      </c>
      <c r="U35" s="5" t="s">
        <v>285</v>
      </c>
    </row>
    <row r="36" spans="1:21" ht="21" x14ac:dyDescent="0.25">
      <c r="A36" s="3" t="s">
        <v>111</v>
      </c>
      <c r="C36" s="20">
        <v>0</v>
      </c>
      <c r="E36" s="20">
        <v>225450540</v>
      </c>
      <c r="G36" s="20">
        <v>0</v>
      </c>
      <c r="I36" s="20">
        <v>225450540</v>
      </c>
      <c r="K36" s="5" t="s">
        <v>286</v>
      </c>
      <c r="M36" s="20">
        <v>0</v>
      </c>
      <c r="N36" s="20"/>
      <c r="O36" s="20">
        <v>-329084896</v>
      </c>
      <c r="P36" s="20"/>
      <c r="Q36" s="20">
        <v>0</v>
      </c>
      <c r="S36" s="20">
        <v>-329084896</v>
      </c>
      <c r="U36" s="5" t="s">
        <v>191</v>
      </c>
    </row>
    <row r="37" spans="1:21" ht="21" x14ac:dyDescent="0.25">
      <c r="A37" s="3" t="s">
        <v>162</v>
      </c>
      <c r="C37" s="20">
        <v>0</v>
      </c>
      <c r="E37" s="20">
        <v>375750900</v>
      </c>
      <c r="G37" s="20">
        <v>0</v>
      </c>
      <c r="I37" s="20">
        <v>375750900</v>
      </c>
      <c r="K37" s="5" t="s">
        <v>252</v>
      </c>
      <c r="M37" s="20">
        <v>0</v>
      </c>
      <c r="N37" s="20"/>
      <c r="O37" s="20">
        <v>-2156139881</v>
      </c>
      <c r="P37" s="20"/>
      <c r="Q37" s="20">
        <v>0</v>
      </c>
      <c r="S37" s="20">
        <v>-2156139881</v>
      </c>
      <c r="U37" s="5" t="s">
        <v>287</v>
      </c>
    </row>
    <row r="38" spans="1:21" ht="21.75" thickBot="1" x14ac:dyDescent="0.3">
      <c r="A38" s="3" t="s">
        <v>69</v>
      </c>
      <c r="C38" s="22">
        <f>SUM(C9:C37)</f>
        <v>4389079881</v>
      </c>
      <c r="E38" s="22">
        <f>SUM(E9:E37)</f>
        <v>11704925248</v>
      </c>
      <c r="G38" s="22">
        <f>SUM(G9:G37)</f>
        <v>-12206289745</v>
      </c>
      <c r="I38" s="22">
        <f>SUM(I9:I37)</f>
        <v>3887715384</v>
      </c>
      <c r="K38" s="7">
        <f>SUM(K9:K37)</f>
        <v>0</v>
      </c>
      <c r="M38" s="6">
        <f>SUM(M9:M37)</f>
        <v>5777258526</v>
      </c>
      <c r="O38" s="6">
        <f>SUM(O9:O37)</f>
        <v>-12221430949</v>
      </c>
      <c r="Q38" s="6">
        <f>SUM(Q9:Q37)</f>
        <v>-13364990162</v>
      </c>
      <c r="S38" s="22">
        <f>SUM(S9:S37)</f>
        <v>-19809162585</v>
      </c>
      <c r="U38" s="7">
        <f>SUM(U9:U37)</f>
        <v>0</v>
      </c>
    </row>
    <row r="39" spans="1:21" ht="19.5" thickTop="1" x14ac:dyDescent="0.25"/>
  </sheetData>
  <sortState ref="A9:U46">
    <sortCondition descending="1" ref="S9:S46"/>
  </sortState>
  <mergeCells count="17">
    <mergeCell ref="C8"/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</mergeCells>
  <pageMargins left="0.7" right="0.7" top="0.75" bottom="0.75" header="0.3" footer="0.3"/>
  <pageSetup scale="3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rightToLeft="1" view="pageBreakPreview" zoomScaleNormal="100" zoomScaleSheetLayoutView="100" workbookViewId="0">
      <selection activeCell="C23" sqref="C23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25">
      <c r="A3" s="36" t="s">
        <v>44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2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s="17" customFormat="1" ht="25.5" x14ac:dyDescent="0.45">
      <c r="A5" s="41" t="s">
        <v>90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7" spans="1:17" ht="30.75" thickBot="1" x14ac:dyDescent="0.3">
      <c r="A7" s="40" t="s">
        <v>48</v>
      </c>
      <c r="C7" s="43" t="s">
        <v>46</v>
      </c>
      <c r="D7" s="43" t="s">
        <v>46</v>
      </c>
      <c r="E7" s="43" t="s">
        <v>46</v>
      </c>
      <c r="F7" s="43" t="s">
        <v>46</v>
      </c>
      <c r="G7" s="43" t="s">
        <v>46</v>
      </c>
      <c r="H7" s="43" t="s">
        <v>46</v>
      </c>
      <c r="I7" s="43" t="s">
        <v>46</v>
      </c>
      <c r="K7" s="43" t="s">
        <v>47</v>
      </c>
      <c r="L7" s="43" t="s">
        <v>47</v>
      </c>
      <c r="M7" s="43" t="s">
        <v>47</v>
      </c>
      <c r="N7" s="43" t="s">
        <v>47</v>
      </c>
      <c r="O7" s="43" t="s">
        <v>47</v>
      </c>
      <c r="P7" s="43" t="s">
        <v>47</v>
      </c>
      <c r="Q7" s="43" t="s">
        <v>47</v>
      </c>
    </row>
    <row r="8" spans="1:17" ht="30.75" thickBot="1" x14ac:dyDescent="0.3">
      <c r="A8" s="43" t="s">
        <v>48</v>
      </c>
      <c r="C8" s="42" t="s">
        <v>68</v>
      </c>
      <c r="D8" s="11"/>
      <c r="E8" s="42" t="s">
        <v>65</v>
      </c>
      <c r="F8" s="11"/>
      <c r="G8" s="42" t="s">
        <v>66</v>
      </c>
      <c r="H8" s="11"/>
      <c r="I8" s="42" t="s">
        <v>69</v>
      </c>
      <c r="K8" s="42" t="s">
        <v>68</v>
      </c>
      <c r="L8" s="11"/>
      <c r="M8" s="51" t="s">
        <v>65</v>
      </c>
      <c r="N8" s="11"/>
      <c r="O8" s="42" t="s">
        <v>66</v>
      </c>
      <c r="P8" s="11"/>
      <c r="Q8" s="42" t="s">
        <v>69</v>
      </c>
    </row>
    <row r="9" spans="1:17" ht="21" x14ac:dyDescent="0.25">
      <c r="A9" s="3" t="s">
        <v>225</v>
      </c>
      <c r="C9" s="20">
        <v>0</v>
      </c>
      <c r="D9" s="20"/>
      <c r="E9" s="20">
        <v>0</v>
      </c>
      <c r="F9" s="20"/>
      <c r="G9" s="20">
        <v>109644993</v>
      </c>
      <c r="H9" s="20"/>
      <c r="I9" s="20">
        <v>109644993</v>
      </c>
      <c r="K9" s="5">
        <v>0</v>
      </c>
      <c r="M9" s="20">
        <v>0</v>
      </c>
      <c r="N9" s="20"/>
      <c r="O9" s="20">
        <v>109644993</v>
      </c>
      <c r="P9" s="20"/>
      <c r="Q9" s="20">
        <v>109644993</v>
      </c>
    </row>
    <row r="10" spans="1:17" ht="21" x14ac:dyDescent="0.25">
      <c r="A10" s="3" t="s">
        <v>228</v>
      </c>
      <c r="C10" s="20">
        <v>0</v>
      </c>
      <c r="D10" s="20"/>
      <c r="E10" s="20">
        <v>0</v>
      </c>
      <c r="F10" s="20"/>
      <c r="G10" s="20">
        <v>41422623</v>
      </c>
      <c r="H10" s="20"/>
      <c r="I10" s="20">
        <v>41422623</v>
      </c>
      <c r="K10" s="5">
        <v>0</v>
      </c>
      <c r="M10" s="20">
        <v>0</v>
      </c>
      <c r="N10" s="20"/>
      <c r="O10" s="20">
        <v>41422623</v>
      </c>
      <c r="P10" s="20"/>
      <c r="Q10" s="20">
        <v>41422623</v>
      </c>
    </row>
    <row r="11" spans="1:17" ht="21" x14ac:dyDescent="0.25">
      <c r="A11" s="3" t="s">
        <v>96</v>
      </c>
      <c r="C11" s="20">
        <v>0</v>
      </c>
      <c r="D11" s="20"/>
      <c r="E11" s="20">
        <v>0</v>
      </c>
      <c r="F11" s="20"/>
      <c r="G11" s="20">
        <v>13659909</v>
      </c>
      <c r="H11" s="20"/>
      <c r="I11" s="20">
        <v>13659909</v>
      </c>
      <c r="K11" s="5">
        <v>0</v>
      </c>
      <c r="M11" s="20">
        <v>0</v>
      </c>
      <c r="N11" s="20"/>
      <c r="O11" s="20">
        <v>-314019162</v>
      </c>
      <c r="P11" s="20"/>
      <c r="Q11" s="20">
        <v>-314019162</v>
      </c>
    </row>
    <row r="12" spans="1:17" ht="21" x14ac:dyDescent="0.25">
      <c r="A12" s="3" t="s">
        <v>214</v>
      </c>
      <c r="C12" s="20">
        <v>0</v>
      </c>
      <c r="D12" s="20"/>
      <c r="E12" s="20">
        <v>0</v>
      </c>
      <c r="F12" s="20"/>
      <c r="G12" s="20">
        <v>1017088</v>
      </c>
      <c r="H12" s="20"/>
      <c r="I12" s="20">
        <v>1017088</v>
      </c>
      <c r="K12" s="5">
        <v>0</v>
      </c>
      <c r="M12" s="20">
        <v>0</v>
      </c>
      <c r="N12" s="20"/>
      <c r="O12" s="20">
        <v>1017088</v>
      </c>
      <c r="P12" s="20"/>
      <c r="Q12" s="20">
        <v>1017088</v>
      </c>
    </row>
    <row r="13" spans="1:17" ht="21" x14ac:dyDescent="0.25">
      <c r="A13" s="3" t="s">
        <v>231</v>
      </c>
      <c r="C13" s="20">
        <v>0</v>
      </c>
      <c r="D13" s="20"/>
      <c r="E13" s="20">
        <v>0</v>
      </c>
      <c r="F13" s="20"/>
      <c r="G13" s="20">
        <v>66037917</v>
      </c>
      <c r="H13" s="20"/>
      <c r="I13" s="20">
        <v>66037917</v>
      </c>
      <c r="K13" s="5">
        <v>0</v>
      </c>
      <c r="M13" s="20">
        <v>0</v>
      </c>
      <c r="N13" s="20"/>
      <c r="O13" s="20">
        <v>66037917</v>
      </c>
      <c r="P13" s="20"/>
      <c r="Q13" s="20">
        <v>66037917</v>
      </c>
    </row>
    <row r="14" spans="1:17" ht="21" x14ac:dyDescent="0.25">
      <c r="A14" s="3" t="s">
        <v>147</v>
      </c>
      <c r="C14" s="20">
        <v>0</v>
      </c>
      <c r="D14" s="20"/>
      <c r="E14" s="20">
        <v>0</v>
      </c>
      <c r="F14" s="20"/>
      <c r="G14" s="20">
        <v>0</v>
      </c>
      <c r="H14" s="20"/>
      <c r="I14" s="20">
        <v>0</v>
      </c>
      <c r="K14" s="5">
        <v>0</v>
      </c>
      <c r="M14" s="20">
        <v>0</v>
      </c>
      <c r="N14" s="20"/>
      <c r="O14" s="20">
        <v>12546484</v>
      </c>
      <c r="P14" s="20"/>
      <c r="Q14" s="20">
        <v>12546484</v>
      </c>
    </row>
    <row r="15" spans="1:17" ht="21" x14ac:dyDescent="0.25">
      <c r="A15" s="3" t="s">
        <v>171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K15" s="5">
        <v>0</v>
      </c>
      <c r="M15" s="20">
        <v>0</v>
      </c>
      <c r="N15" s="20"/>
      <c r="O15" s="20">
        <v>62854275</v>
      </c>
      <c r="P15" s="20"/>
      <c r="Q15" s="20">
        <v>62854275</v>
      </c>
    </row>
    <row r="16" spans="1:17" ht="21" x14ac:dyDescent="0.25">
      <c r="A16" s="3" t="s">
        <v>185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v>0</v>
      </c>
      <c r="K16" s="5">
        <v>37994844</v>
      </c>
      <c r="M16" s="20">
        <v>0</v>
      </c>
      <c r="N16" s="20"/>
      <c r="O16" s="20">
        <v>6830585</v>
      </c>
      <c r="P16" s="20"/>
      <c r="Q16" s="20">
        <v>44825429</v>
      </c>
    </row>
    <row r="17" spans="1:17" ht="21" x14ac:dyDescent="0.25">
      <c r="A17" s="3" t="s">
        <v>183</v>
      </c>
      <c r="C17" s="20">
        <v>0</v>
      </c>
      <c r="D17" s="20"/>
      <c r="E17" s="20">
        <v>0</v>
      </c>
      <c r="F17" s="20"/>
      <c r="G17" s="20">
        <v>0</v>
      </c>
      <c r="H17" s="20"/>
      <c r="I17" s="20">
        <v>0</v>
      </c>
      <c r="K17" s="5">
        <v>280250</v>
      </c>
      <c r="M17" s="20">
        <v>0</v>
      </c>
      <c r="N17" s="20"/>
      <c r="O17" s="20">
        <v>-2250848</v>
      </c>
      <c r="P17" s="20"/>
      <c r="Q17" s="20">
        <v>-1970598</v>
      </c>
    </row>
    <row r="18" spans="1:17" ht="21" x14ac:dyDescent="0.25">
      <c r="A18" s="3" t="s">
        <v>150</v>
      </c>
      <c r="C18" s="20">
        <v>0</v>
      </c>
      <c r="D18" s="20"/>
      <c r="E18" s="20">
        <v>0</v>
      </c>
      <c r="F18" s="20"/>
      <c r="G18" s="20">
        <v>0</v>
      </c>
      <c r="H18" s="20"/>
      <c r="I18" s="20">
        <v>0</v>
      </c>
      <c r="K18" s="5">
        <v>0</v>
      </c>
      <c r="M18" s="20">
        <v>0</v>
      </c>
      <c r="N18" s="20"/>
      <c r="O18" s="20">
        <v>3104370173</v>
      </c>
      <c r="P18" s="20"/>
      <c r="Q18" s="20">
        <v>3104370173</v>
      </c>
    </row>
    <row r="19" spans="1:17" ht="21" x14ac:dyDescent="0.25">
      <c r="A19" s="3" t="s">
        <v>114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K19" s="5">
        <v>1142845210</v>
      </c>
      <c r="M19" s="20">
        <v>0</v>
      </c>
      <c r="N19" s="20"/>
      <c r="O19" s="20">
        <v>5</v>
      </c>
      <c r="P19" s="20"/>
      <c r="Q19" s="20">
        <v>1142845215</v>
      </c>
    </row>
    <row r="20" spans="1:17" ht="21" x14ac:dyDescent="0.25">
      <c r="A20" s="3" t="s">
        <v>136</v>
      </c>
      <c r="C20" s="20">
        <v>2401202663</v>
      </c>
      <c r="D20" s="20"/>
      <c r="E20" s="20">
        <v>0</v>
      </c>
      <c r="F20" s="20"/>
      <c r="G20" s="20">
        <v>0</v>
      </c>
      <c r="H20" s="20"/>
      <c r="I20" s="20">
        <v>2401202663</v>
      </c>
      <c r="K20" s="5">
        <v>7004572605</v>
      </c>
      <c r="M20" s="20">
        <v>0</v>
      </c>
      <c r="N20" s="20"/>
      <c r="O20" s="20">
        <v>0</v>
      </c>
      <c r="P20" s="20"/>
      <c r="Q20" s="20">
        <v>7004572605</v>
      </c>
    </row>
    <row r="21" spans="1:17" ht="21" x14ac:dyDescent="0.25">
      <c r="A21" s="3" t="s">
        <v>151</v>
      </c>
      <c r="C21" s="20">
        <v>1992771918</v>
      </c>
      <c r="D21" s="20"/>
      <c r="E21" s="20">
        <v>0</v>
      </c>
      <c r="F21" s="20"/>
      <c r="G21" s="20">
        <v>0</v>
      </c>
      <c r="H21" s="20"/>
      <c r="I21" s="20">
        <v>1992771918</v>
      </c>
      <c r="K21" s="5">
        <v>5795225731</v>
      </c>
      <c r="M21" s="20">
        <v>2639521500</v>
      </c>
      <c r="N21" s="20"/>
      <c r="O21" s="20">
        <v>0</v>
      </c>
      <c r="P21" s="20"/>
      <c r="Q21" s="20">
        <v>8434747231</v>
      </c>
    </row>
    <row r="22" spans="1:17" ht="21" x14ac:dyDescent="0.25">
      <c r="A22" s="3" t="s">
        <v>123</v>
      </c>
      <c r="C22" s="20">
        <v>3319902926</v>
      </c>
      <c r="D22" s="20"/>
      <c r="E22" s="20">
        <v>-8175325519</v>
      </c>
      <c r="F22" s="20"/>
      <c r="G22" s="20">
        <v>0</v>
      </c>
      <c r="H22" s="20"/>
      <c r="I22" s="20">
        <v>-4855422593</v>
      </c>
      <c r="K22" s="5">
        <v>10118111735</v>
      </c>
      <c r="M22" s="20">
        <v>-8175325519</v>
      </c>
      <c r="N22" s="20"/>
      <c r="O22" s="20">
        <v>0</v>
      </c>
      <c r="P22" s="20"/>
      <c r="Q22" s="20">
        <v>1942786216</v>
      </c>
    </row>
    <row r="23" spans="1:17" ht="21" x14ac:dyDescent="0.25">
      <c r="A23" s="3" t="s">
        <v>217</v>
      </c>
      <c r="C23" s="20">
        <v>0</v>
      </c>
      <c r="D23" s="20"/>
      <c r="E23" s="20">
        <v>1168264</v>
      </c>
      <c r="F23" s="20"/>
      <c r="G23" s="20">
        <v>0</v>
      </c>
      <c r="H23" s="20"/>
      <c r="I23" s="20">
        <v>1168264</v>
      </c>
      <c r="K23" s="5">
        <v>0</v>
      </c>
      <c r="M23" s="20">
        <v>1168264</v>
      </c>
      <c r="N23" s="20"/>
      <c r="O23" s="20">
        <v>0</v>
      </c>
      <c r="P23" s="20"/>
      <c r="Q23" s="20">
        <v>1168264</v>
      </c>
    </row>
    <row r="24" spans="1:17" ht="21" x14ac:dyDescent="0.25">
      <c r="A24" s="3" t="s">
        <v>221</v>
      </c>
      <c r="C24" s="20">
        <v>0</v>
      </c>
      <c r="D24" s="20"/>
      <c r="E24" s="20">
        <v>3184422</v>
      </c>
      <c r="F24" s="20"/>
      <c r="G24" s="20">
        <v>0</v>
      </c>
      <c r="H24" s="20"/>
      <c r="I24" s="20">
        <v>3184422</v>
      </c>
      <c r="K24" s="5">
        <v>0</v>
      </c>
      <c r="M24" s="20">
        <v>3184422</v>
      </c>
      <c r="N24" s="20"/>
      <c r="O24" s="20">
        <v>0</v>
      </c>
      <c r="P24" s="20"/>
      <c r="Q24" s="20">
        <v>3184422</v>
      </c>
    </row>
    <row r="25" spans="1:17" ht="19.5" thickBot="1" x14ac:dyDescent="0.3">
      <c r="A25" s="2" t="s">
        <v>69</v>
      </c>
      <c r="C25" s="22">
        <f>SUM(C9:C24)</f>
        <v>7713877507</v>
      </c>
      <c r="E25" s="22">
        <f>SUM(E9:E24)</f>
        <v>-8170972833</v>
      </c>
      <c r="G25" s="22">
        <f>SUM(G9:G24)</f>
        <v>231782530</v>
      </c>
      <c r="I25" s="22">
        <f>SUM(I9:I24)</f>
        <v>-225312796</v>
      </c>
      <c r="K25" s="22">
        <f>SUM(K9:K24)</f>
        <v>24099030375</v>
      </c>
      <c r="M25" s="22">
        <f>SUM(M9:M24)</f>
        <v>-5531451333</v>
      </c>
      <c r="O25" s="22">
        <f>SUM(O9:O24)</f>
        <v>3088454133</v>
      </c>
      <c r="Q25" s="22">
        <f>SUM(Q9:Q24)</f>
        <v>21656033175</v>
      </c>
    </row>
    <row r="26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rightToLeft="1" view="pageBreakPreview" zoomScaleNormal="100" zoomScaleSheetLayoutView="100" workbookViewId="0">
      <selection activeCell="A18" sqref="A18:XFD20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30" x14ac:dyDescent="0.25">
      <c r="A3" s="36" t="s">
        <v>44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30" x14ac:dyDescent="0.2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" s="13" customFormat="1" ht="25.5" x14ac:dyDescent="0.4">
      <c r="A5" s="41" t="s">
        <v>91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7" spans="1:12" ht="30.75" thickBot="1" x14ac:dyDescent="0.3">
      <c r="A7" s="43" t="s">
        <v>70</v>
      </c>
      <c r="B7" s="43" t="s">
        <v>70</v>
      </c>
      <c r="C7" s="43" t="s">
        <v>70</v>
      </c>
      <c r="E7" s="43" t="s">
        <v>46</v>
      </c>
      <c r="F7" s="43" t="s">
        <v>46</v>
      </c>
      <c r="G7" s="43" t="s">
        <v>46</v>
      </c>
      <c r="I7" s="43" t="s">
        <v>47</v>
      </c>
      <c r="J7" s="43" t="s">
        <v>47</v>
      </c>
      <c r="K7" s="43" t="s">
        <v>47</v>
      </c>
    </row>
    <row r="8" spans="1:12" ht="30.75" thickBot="1" x14ac:dyDescent="0.3">
      <c r="A8" s="42" t="s">
        <v>71</v>
      </c>
      <c r="B8" s="11"/>
      <c r="C8" s="42" t="s">
        <v>36</v>
      </c>
      <c r="E8" s="42" t="s">
        <v>72</v>
      </c>
      <c r="F8" s="11"/>
      <c r="G8" s="42" t="s">
        <v>73</v>
      </c>
      <c r="I8" s="42" t="s">
        <v>72</v>
      </c>
      <c r="J8" s="11"/>
      <c r="K8" s="42" t="s">
        <v>73</v>
      </c>
    </row>
    <row r="9" spans="1:12" ht="21" x14ac:dyDescent="0.25">
      <c r="A9" s="3" t="s">
        <v>97</v>
      </c>
      <c r="C9" s="20" t="s">
        <v>98</v>
      </c>
      <c r="D9" s="20"/>
      <c r="E9" s="20">
        <v>15283</v>
      </c>
      <c r="F9" s="20"/>
      <c r="G9" s="20" t="s">
        <v>53</v>
      </c>
      <c r="H9" s="20"/>
      <c r="I9" s="20">
        <v>444474481</v>
      </c>
      <c r="K9" s="5" t="s">
        <v>53</v>
      </c>
      <c r="L9" s="4">
        <f t="shared" ref="L9:L18" si="0">SUM(E9:K9)</f>
        <v>444489764</v>
      </c>
    </row>
    <row r="10" spans="1:12" ht="21" x14ac:dyDescent="0.25">
      <c r="A10" s="3" t="s">
        <v>97</v>
      </c>
      <c r="C10" s="20" t="s">
        <v>100</v>
      </c>
      <c r="D10" s="20"/>
      <c r="E10" s="20">
        <v>67000</v>
      </c>
      <c r="F10" s="20"/>
      <c r="G10" s="20" t="s">
        <v>53</v>
      </c>
      <c r="H10" s="20"/>
      <c r="I10" s="20">
        <v>82927</v>
      </c>
      <c r="K10" s="5" t="s">
        <v>53</v>
      </c>
      <c r="L10" s="4">
        <f t="shared" si="0"/>
        <v>149927</v>
      </c>
    </row>
    <row r="11" spans="1:12" ht="21" x14ac:dyDescent="0.25">
      <c r="A11" s="3" t="s">
        <v>126</v>
      </c>
      <c r="C11" s="20" t="s">
        <v>127</v>
      </c>
      <c r="D11" s="20"/>
      <c r="E11" s="20">
        <v>71419</v>
      </c>
      <c r="F11" s="20"/>
      <c r="G11" s="20" t="s">
        <v>53</v>
      </c>
      <c r="H11" s="20"/>
      <c r="I11" s="20">
        <v>138878</v>
      </c>
      <c r="K11" s="5" t="s">
        <v>53</v>
      </c>
      <c r="L11" s="4">
        <f t="shared" si="0"/>
        <v>210297</v>
      </c>
    </row>
    <row r="12" spans="1:12" ht="21" x14ac:dyDescent="0.25">
      <c r="A12" s="3" t="s">
        <v>126</v>
      </c>
      <c r="C12" s="20" t="s">
        <v>129</v>
      </c>
      <c r="D12" s="20"/>
      <c r="E12" s="20">
        <v>2038356164</v>
      </c>
      <c r="F12" s="20"/>
      <c r="G12" s="20" t="s">
        <v>53</v>
      </c>
      <c r="H12" s="20"/>
      <c r="I12" s="20">
        <v>6117583648</v>
      </c>
      <c r="K12" s="5" t="s">
        <v>53</v>
      </c>
      <c r="L12" s="4">
        <f t="shared" si="0"/>
        <v>8155939812</v>
      </c>
    </row>
    <row r="13" spans="1:12" ht="21" x14ac:dyDescent="0.25">
      <c r="A13" s="3" t="s">
        <v>108</v>
      </c>
      <c r="C13" s="20" t="s">
        <v>138</v>
      </c>
      <c r="D13" s="20"/>
      <c r="E13" s="20">
        <v>3057534247</v>
      </c>
      <c r="F13" s="20"/>
      <c r="G13" s="20" t="s">
        <v>53</v>
      </c>
      <c r="H13" s="20"/>
      <c r="I13" s="20">
        <v>9176105993</v>
      </c>
      <c r="K13" s="5" t="s">
        <v>53</v>
      </c>
      <c r="L13" s="4">
        <f t="shared" si="0"/>
        <v>12233640240</v>
      </c>
    </row>
    <row r="14" spans="1:12" ht="21" x14ac:dyDescent="0.25">
      <c r="A14" s="3" t="s">
        <v>140</v>
      </c>
      <c r="C14" s="20" t="s">
        <v>141</v>
      </c>
      <c r="D14" s="20"/>
      <c r="E14" s="20">
        <v>840324</v>
      </c>
      <c r="F14" s="20"/>
      <c r="G14" s="20" t="s">
        <v>53</v>
      </c>
      <c r="H14" s="20"/>
      <c r="I14" s="20">
        <v>1239246</v>
      </c>
      <c r="K14" s="5" t="s">
        <v>53</v>
      </c>
      <c r="L14" s="4">
        <f t="shared" si="0"/>
        <v>2079570</v>
      </c>
    </row>
    <row r="15" spans="1:12" ht="21" x14ac:dyDescent="0.25">
      <c r="A15" s="3" t="s">
        <v>157</v>
      </c>
      <c r="C15" s="20" t="s">
        <v>158</v>
      </c>
      <c r="D15" s="20"/>
      <c r="E15" s="20">
        <v>849315067</v>
      </c>
      <c r="F15" s="20"/>
      <c r="G15" s="20" t="s">
        <v>53</v>
      </c>
      <c r="H15" s="20"/>
      <c r="I15" s="20">
        <v>2603263713</v>
      </c>
      <c r="K15" s="5" t="s">
        <v>53</v>
      </c>
      <c r="L15" s="4"/>
    </row>
    <row r="16" spans="1:12" ht="21" x14ac:dyDescent="0.25">
      <c r="A16" s="3" t="s">
        <v>172</v>
      </c>
      <c r="C16" s="20" t="s">
        <v>187</v>
      </c>
      <c r="D16" s="20"/>
      <c r="E16" s="20">
        <v>11541547</v>
      </c>
      <c r="F16" s="20"/>
      <c r="G16" s="20" t="s">
        <v>53</v>
      </c>
      <c r="H16" s="20"/>
      <c r="I16" s="20">
        <v>11541547</v>
      </c>
      <c r="K16" s="5" t="s">
        <v>53</v>
      </c>
      <c r="L16" s="4"/>
    </row>
    <row r="17" spans="1:12" ht="21" x14ac:dyDescent="0.25">
      <c r="A17" s="3" t="s">
        <v>172</v>
      </c>
      <c r="C17" s="20" t="s">
        <v>173</v>
      </c>
      <c r="D17" s="20"/>
      <c r="E17" s="20">
        <v>1358904109</v>
      </c>
      <c r="F17" s="20"/>
      <c r="G17" s="20" t="s">
        <v>53</v>
      </c>
      <c r="H17" s="20"/>
      <c r="I17" s="20">
        <v>3112328762</v>
      </c>
      <c r="K17" s="5" t="s">
        <v>53</v>
      </c>
      <c r="L17" s="4"/>
    </row>
    <row r="18" spans="1:12" ht="19.5" thickBot="1" x14ac:dyDescent="0.3">
      <c r="A18" s="2" t="s">
        <v>69</v>
      </c>
      <c r="E18" s="6">
        <f>SUM(E9:E17)</f>
        <v>7316645160</v>
      </c>
      <c r="G18" s="12"/>
      <c r="I18" s="6">
        <f>SUM(I9:I17)</f>
        <v>21466759195</v>
      </c>
      <c r="K18" s="12"/>
      <c r="L18" s="4">
        <f t="shared" si="0"/>
        <v>28783404355</v>
      </c>
    </row>
    <row r="19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C16" sqref="C16"/>
    </sheetView>
  </sheetViews>
  <sheetFormatPr defaultRowHeight="18.75" x14ac:dyDescent="0.2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</row>
    <row r="3" spans="1:5" ht="30" x14ac:dyDescent="0.25">
      <c r="A3" s="36" t="s">
        <v>44</v>
      </c>
      <c r="B3" s="36"/>
      <c r="C3" s="36"/>
      <c r="D3" s="36"/>
      <c r="E3" s="36"/>
    </row>
    <row r="4" spans="1:5" ht="30" x14ac:dyDescent="0.25">
      <c r="A4" s="36" t="str">
        <f>سهام!A4</f>
        <v>برای ماه منتهی به 1400/03/31</v>
      </c>
      <c r="B4" s="36"/>
      <c r="C4" s="36"/>
      <c r="D4" s="36"/>
      <c r="E4" s="36"/>
    </row>
    <row r="5" spans="1:5" customFormat="1" ht="25.5" x14ac:dyDescent="0.25">
      <c r="A5" s="41" t="s">
        <v>92</v>
      </c>
      <c r="B5" s="41"/>
      <c r="C5" s="41"/>
      <c r="D5" s="41"/>
      <c r="E5" s="41"/>
    </row>
    <row r="7" spans="1:5" ht="30.75" thickBot="1" x14ac:dyDescent="0.3">
      <c r="A7" s="40" t="s">
        <v>74</v>
      </c>
      <c r="C7" s="43" t="s">
        <v>46</v>
      </c>
      <c r="E7" s="43" t="s">
        <v>4</v>
      </c>
    </row>
    <row r="8" spans="1:5" ht="30.75" thickBot="1" x14ac:dyDescent="0.3">
      <c r="A8" s="43" t="s">
        <v>74</v>
      </c>
      <c r="C8" s="43" t="s">
        <v>39</v>
      </c>
      <c r="E8" s="43" t="s">
        <v>39</v>
      </c>
    </row>
    <row r="9" spans="1:5" ht="21" x14ac:dyDescent="0.25">
      <c r="A9" s="26" t="s">
        <v>132</v>
      </c>
      <c r="C9" s="4">
        <v>0</v>
      </c>
      <c r="E9" s="4">
        <v>424145</v>
      </c>
    </row>
    <row r="10" spans="1:5" ht="21" x14ac:dyDescent="0.25">
      <c r="A10" s="26" t="s">
        <v>75</v>
      </c>
      <c r="C10" s="4">
        <v>0</v>
      </c>
      <c r="E10" s="4">
        <v>32136597</v>
      </c>
    </row>
    <row r="11" spans="1:5" ht="21" x14ac:dyDescent="0.25">
      <c r="A11" s="26" t="s">
        <v>76</v>
      </c>
      <c r="C11" s="4">
        <v>2385227</v>
      </c>
      <c r="E11" s="4">
        <v>36912495</v>
      </c>
    </row>
    <row r="12" spans="1:5" ht="21.75" thickBot="1" x14ac:dyDescent="0.3">
      <c r="A12" s="3" t="s">
        <v>53</v>
      </c>
      <c r="C12" s="6">
        <f>SUM(C9:C11)</f>
        <v>2385227</v>
      </c>
      <c r="E12" s="6">
        <f>SUM(E9:E11)</f>
        <v>69473237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tabSelected="1" view="pageBreakPreview" zoomScaleNormal="100" zoomScaleSheetLayoutView="100" workbookViewId="0">
      <selection activeCell="E10" sqref="E10"/>
    </sheetView>
  </sheetViews>
  <sheetFormatPr defaultRowHeight="18.75" x14ac:dyDescent="0.2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</row>
    <row r="3" spans="1:23" ht="30" x14ac:dyDescent="0.25">
      <c r="A3" s="36" t="s">
        <v>44</v>
      </c>
      <c r="B3" s="36"/>
      <c r="C3" s="36"/>
      <c r="D3" s="36"/>
      <c r="E3" s="36"/>
      <c r="F3" s="36"/>
      <c r="G3" s="36"/>
    </row>
    <row r="4" spans="1:23" ht="30" x14ac:dyDescent="0.2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</row>
    <row r="5" spans="1:23" customFormat="1" ht="25.5" x14ac:dyDescent="0.25">
      <c r="A5" s="41" t="s">
        <v>93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7" spans="1:23" ht="30.75" thickBot="1" x14ac:dyDescent="0.3">
      <c r="A7" s="43" t="s">
        <v>48</v>
      </c>
      <c r="C7" s="43" t="s">
        <v>39</v>
      </c>
      <c r="E7" s="57" t="s">
        <v>67</v>
      </c>
      <c r="G7" s="57" t="s">
        <v>11</v>
      </c>
      <c r="I7" s="4"/>
    </row>
    <row r="8" spans="1:23" ht="21" x14ac:dyDescent="0.25">
      <c r="A8" s="3" t="s">
        <v>143</v>
      </c>
      <c r="C8" s="20">
        <v>3887715384</v>
      </c>
      <c r="D8" s="20"/>
      <c r="E8" s="20" t="s">
        <v>288</v>
      </c>
      <c r="F8" s="20"/>
      <c r="G8" s="20" t="s">
        <v>180</v>
      </c>
      <c r="I8" s="5"/>
    </row>
    <row r="9" spans="1:23" ht="21" x14ac:dyDescent="0.25">
      <c r="A9" s="3" t="s">
        <v>144</v>
      </c>
      <c r="C9" s="20">
        <v>-225312796</v>
      </c>
      <c r="D9" s="20"/>
      <c r="E9" s="20" t="s">
        <v>289</v>
      </c>
      <c r="F9" s="20"/>
      <c r="G9" s="20" t="s">
        <v>175</v>
      </c>
      <c r="I9" s="5"/>
    </row>
    <row r="10" spans="1:23" ht="21" x14ac:dyDescent="0.25">
      <c r="A10" s="3" t="s">
        <v>145</v>
      </c>
      <c r="C10" s="20">
        <v>7316645160</v>
      </c>
      <c r="D10" s="20"/>
      <c r="E10" s="20" t="s">
        <v>290</v>
      </c>
      <c r="F10" s="20"/>
      <c r="G10" s="20" t="s">
        <v>192</v>
      </c>
      <c r="I10" s="5"/>
    </row>
    <row r="11" spans="1:23" ht="19.5" thickBot="1" x14ac:dyDescent="0.3">
      <c r="A11" s="2" t="s">
        <v>69</v>
      </c>
      <c r="C11" s="6">
        <f>SUM(C8:C10)</f>
        <v>10979047748</v>
      </c>
      <c r="E11" s="25">
        <f>SUM(E8:E10)</f>
        <v>0</v>
      </c>
      <c r="G11" s="7">
        <f>SUM(G8:G10)</f>
        <v>0</v>
      </c>
    </row>
    <row r="12" spans="1:23" ht="19.5" thickTop="1" x14ac:dyDescent="0.25"/>
    <row r="13" spans="1:23" x14ac:dyDescent="0.25">
      <c r="C13" s="4"/>
    </row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E17" sqref="E17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4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4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s="13" customFormat="1" ht="25.5" x14ac:dyDescent="0.4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 x14ac:dyDescent="0.5">
      <c r="A7" s="40" t="s">
        <v>1</v>
      </c>
      <c r="C7" s="43" t="str">
        <f>سهام!C8</f>
        <v>1400/02/31</v>
      </c>
      <c r="D7" s="43" t="s">
        <v>2</v>
      </c>
      <c r="E7" s="43" t="s">
        <v>2</v>
      </c>
      <c r="F7" s="43" t="s">
        <v>2</v>
      </c>
      <c r="G7" s="43" t="s">
        <v>2</v>
      </c>
      <c r="H7" s="43" t="s">
        <v>2</v>
      </c>
      <c r="I7" s="43" t="s">
        <v>2</v>
      </c>
      <c r="K7" s="43" t="str">
        <f>سهام!Q8</f>
        <v>1400/03/31</v>
      </c>
      <c r="L7" s="43" t="s">
        <v>4</v>
      </c>
      <c r="M7" s="43" t="s">
        <v>4</v>
      </c>
      <c r="N7" s="43" t="s">
        <v>4</v>
      </c>
      <c r="O7" s="43" t="s">
        <v>4</v>
      </c>
      <c r="P7" s="43" t="s">
        <v>4</v>
      </c>
      <c r="Q7" s="43" t="s">
        <v>4</v>
      </c>
    </row>
    <row r="8" spans="1:17" ht="30.75" thickBot="1" x14ac:dyDescent="0.5">
      <c r="A8" s="43" t="s">
        <v>1</v>
      </c>
      <c r="C8" s="42" t="s">
        <v>13</v>
      </c>
      <c r="D8" s="8"/>
      <c r="E8" s="42" t="s">
        <v>14</v>
      </c>
      <c r="F8" s="8"/>
      <c r="G8" s="42" t="s">
        <v>15</v>
      </c>
      <c r="H8" s="8"/>
      <c r="I8" s="42" t="s">
        <v>16</v>
      </c>
      <c r="K8" s="42" t="s">
        <v>13</v>
      </c>
      <c r="L8" s="8"/>
      <c r="M8" s="42" t="s">
        <v>14</v>
      </c>
      <c r="N8" s="8"/>
      <c r="O8" s="42" t="s">
        <v>15</v>
      </c>
      <c r="P8" s="8"/>
      <c r="Q8" s="42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1"/>
  <sheetViews>
    <sheetView rightToLeft="1" view="pageBreakPreview" zoomScaleNormal="100" zoomScaleSheetLayoutView="100" workbookViewId="0">
      <selection activeCell="W14" sqref="W14"/>
    </sheetView>
  </sheetViews>
  <sheetFormatPr defaultRowHeight="18.75" x14ac:dyDescent="0.2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31" bestFit="1" customWidth="1"/>
    <col min="18" max="18" width="1" style="31" customWidth="1"/>
    <col min="19" max="19" width="20.5703125" style="31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31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31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31" bestFit="1" customWidth="1"/>
    <col min="34" max="34" width="1" style="2" customWidth="1"/>
    <col min="35" max="35" width="22.140625" style="31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t="30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t="30" x14ac:dyDescent="0.2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s="15" customFormat="1" ht="25.5" x14ac:dyDescent="0.4">
      <c r="A5" s="41" t="s">
        <v>81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</row>
    <row r="7" spans="1:37" ht="30.75" thickBot="1" x14ac:dyDescent="0.3">
      <c r="A7" s="43" t="s">
        <v>17</v>
      </c>
      <c r="B7" s="43" t="s">
        <v>17</v>
      </c>
      <c r="C7" s="43" t="s">
        <v>17</v>
      </c>
      <c r="D7" s="43" t="s">
        <v>17</v>
      </c>
      <c r="E7" s="43" t="s">
        <v>17</v>
      </c>
      <c r="F7" s="43" t="s">
        <v>17</v>
      </c>
      <c r="G7" s="43" t="s">
        <v>17</v>
      </c>
      <c r="H7" s="43" t="s">
        <v>17</v>
      </c>
      <c r="I7" s="43" t="s">
        <v>17</v>
      </c>
      <c r="J7" s="43" t="s">
        <v>17</v>
      </c>
      <c r="K7" s="43" t="s">
        <v>17</v>
      </c>
      <c r="L7" s="43" t="s">
        <v>17</v>
      </c>
      <c r="M7" s="43" t="s">
        <v>17</v>
      </c>
      <c r="O7" s="43" t="str">
        <f>سهام!C8</f>
        <v>1400/02/31</v>
      </c>
      <c r="P7" s="43" t="s">
        <v>2</v>
      </c>
      <c r="Q7" s="43" t="s">
        <v>2</v>
      </c>
      <c r="R7" s="43" t="s">
        <v>2</v>
      </c>
      <c r="S7" s="43" t="s">
        <v>2</v>
      </c>
      <c r="U7" s="43" t="s">
        <v>3</v>
      </c>
      <c r="V7" s="43" t="s">
        <v>3</v>
      </c>
      <c r="W7" s="43" t="s">
        <v>3</v>
      </c>
      <c r="X7" s="43" t="s">
        <v>3</v>
      </c>
      <c r="Y7" s="43" t="s">
        <v>3</v>
      </c>
      <c r="Z7" s="43" t="s">
        <v>3</v>
      </c>
      <c r="AA7" s="43" t="s">
        <v>3</v>
      </c>
      <c r="AC7" s="43" t="str">
        <f>سهام!Q8</f>
        <v>1400/03/31</v>
      </c>
      <c r="AD7" s="43" t="s">
        <v>4</v>
      </c>
      <c r="AE7" s="43" t="s">
        <v>4</v>
      </c>
      <c r="AF7" s="43" t="s">
        <v>4</v>
      </c>
      <c r="AG7" s="43" t="s">
        <v>4</v>
      </c>
      <c r="AH7" s="43" t="s">
        <v>4</v>
      </c>
      <c r="AI7" s="43" t="s">
        <v>4</v>
      </c>
      <c r="AJ7" s="43" t="s">
        <v>4</v>
      </c>
      <c r="AK7" s="43" t="s">
        <v>4</v>
      </c>
    </row>
    <row r="8" spans="1:37" s="28" customFormat="1" ht="18" x14ac:dyDescent="0.25">
      <c r="A8" s="44" t="s">
        <v>18</v>
      </c>
      <c r="B8" s="27"/>
      <c r="C8" s="44" t="s">
        <v>19</v>
      </c>
      <c r="D8" s="27"/>
      <c r="E8" s="44" t="s">
        <v>20</v>
      </c>
      <c r="F8" s="27"/>
      <c r="G8" s="44" t="s">
        <v>21</v>
      </c>
      <c r="H8" s="27"/>
      <c r="I8" s="44" t="s">
        <v>22</v>
      </c>
      <c r="J8" s="27"/>
      <c r="K8" s="44" t="s">
        <v>23</v>
      </c>
      <c r="L8" s="27"/>
      <c r="M8" s="44" t="s">
        <v>16</v>
      </c>
      <c r="O8" s="44" t="s">
        <v>5</v>
      </c>
      <c r="P8" s="27"/>
      <c r="Q8" s="46" t="s">
        <v>6</v>
      </c>
      <c r="R8" s="33"/>
      <c r="S8" s="46" t="s">
        <v>7</v>
      </c>
      <c r="U8" s="48" t="s">
        <v>8</v>
      </c>
      <c r="V8" s="48" t="s">
        <v>8</v>
      </c>
      <c r="W8" s="48" t="s">
        <v>8</v>
      </c>
      <c r="Y8" s="48" t="s">
        <v>9</v>
      </c>
      <c r="Z8" s="48" t="s">
        <v>9</v>
      </c>
      <c r="AA8" s="48" t="s">
        <v>9</v>
      </c>
      <c r="AC8" s="44" t="s">
        <v>5</v>
      </c>
      <c r="AD8" s="27"/>
      <c r="AE8" s="44" t="s">
        <v>24</v>
      </c>
      <c r="AF8" s="27"/>
      <c r="AG8" s="46" t="s">
        <v>6</v>
      </c>
      <c r="AH8" s="27"/>
      <c r="AI8" s="46" t="s">
        <v>7</v>
      </c>
      <c r="AJ8" s="27"/>
      <c r="AK8" s="44" t="s">
        <v>11</v>
      </c>
    </row>
    <row r="9" spans="1:37" s="28" customFormat="1" thickBot="1" x14ac:dyDescent="0.3">
      <c r="A9" s="45" t="s">
        <v>18</v>
      </c>
      <c r="B9" s="29"/>
      <c r="C9" s="45" t="s">
        <v>19</v>
      </c>
      <c r="D9" s="29"/>
      <c r="E9" s="45" t="s">
        <v>20</v>
      </c>
      <c r="F9" s="29"/>
      <c r="G9" s="45" t="s">
        <v>21</v>
      </c>
      <c r="H9" s="29"/>
      <c r="I9" s="45" t="s">
        <v>22</v>
      </c>
      <c r="J9" s="29"/>
      <c r="K9" s="45" t="s">
        <v>23</v>
      </c>
      <c r="L9" s="29"/>
      <c r="M9" s="45" t="s">
        <v>16</v>
      </c>
      <c r="O9" s="45" t="s">
        <v>5</v>
      </c>
      <c r="P9" s="29"/>
      <c r="Q9" s="47" t="s">
        <v>6</v>
      </c>
      <c r="R9" s="34"/>
      <c r="S9" s="47" t="s">
        <v>7</v>
      </c>
      <c r="U9" s="45" t="s">
        <v>5</v>
      </c>
      <c r="V9" s="29"/>
      <c r="W9" s="47" t="s">
        <v>6</v>
      </c>
      <c r="Y9" s="45" t="s">
        <v>5</v>
      </c>
      <c r="Z9" s="29"/>
      <c r="AA9" s="47" t="s">
        <v>12</v>
      </c>
      <c r="AC9" s="45" t="s">
        <v>5</v>
      </c>
      <c r="AD9" s="29"/>
      <c r="AE9" s="45" t="s">
        <v>24</v>
      </c>
      <c r="AF9" s="29"/>
      <c r="AG9" s="47" t="s">
        <v>6</v>
      </c>
      <c r="AH9" s="29"/>
      <c r="AI9" s="47" t="s">
        <v>7</v>
      </c>
      <c r="AJ9" s="29"/>
      <c r="AK9" s="45" t="s">
        <v>11</v>
      </c>
    </row>
    <row r="10" spans="1:37" ht="21" x14ac:dyDescent="0.25">
      <c r="A10" s="26" t="s">
        <v>123</v>
      </c>
      <c r="C10" s="4" t="s">
        <v>95</v>
      </c>
      <c r="E10" s="4" t="s">
        <v>95</v>
      </c>
      <c r="G10" s="4" t="s">
        <v>124</v>
      </c>
      <c r="I10" s="20" t="s">
        <v>125</v>
      </c>
      <c r="K10" s="4">
        <v>18</v>
      </c>
      <c r="M10" s="4">
        <v>18</v>
      </c>
      <c r="O10" s="4">
        <v>220985</v>
      </c>
      <c r="Q10" s="31">
        <v>215598837083</v>
      </c>
      <c r="R10" s="35"/>
      <c r="S10" s="31">
        <v>229119909488</v>
      </c>
      <c r="T10" s="4"/>
      <c r="U10" s="2">
        <v>1000</v>
      </c>
      <c r="V10" s="4"/>
      <c r="W10" s="31">
        <v>1000181250</v>
      </c>
      <c r="X10" s="4"/>
      <c r="Y10" s="2">
        <v>0</v>
      </c>
      <c r="Z10" s="26"/>
      <c r="AA10" s="31">
        <v>0</v>
      </c>
      <c r="AB10" s="4"/>
      <c r="AC10" s="2">
        <v>221985</v>
      </c>
      <c r="AD10" s="4"/>
      <c r="AE10" s="2">
        <v>1000000</v>
      </c>
      <c r="AF10" s="4"/>
      <c r="AG10" s="31">
        <v>216599018333</v>
      </c>
      <c r="AH10" s="20"/>
      <c r="AI10" s="31">
        <v>221944765218</v>
      </c>
      <c r="AJ10" s="4"/>
      <c r="AK10" s="2" t="s">
        <v>211</v>
      </c>
    </row>
    <row r="11" spans="1:37" ht="21" x14ac:dyDescent="0.25">
      <c r="A11" s="26" t="s">
        <v>151</v>
      </c>
      <c r="C11" s="4" t="s">
        <v>95</v>
      </c>
      <c r="E11" s="4" t="s">
        <v>95</v>
      </c>
      <c r="G11" s="4" t="s">
        <v>115</v>
      </c>
      <c r="I11" s="20" t="s">
        <v>116</v>
      </c>
      <c r="K11" s="4">
        <v>18</v>
      </c>
      <c r="M11" s="4">
        <v>18</v>
      </c>
      <c r="O11" s="4">
        <v>132000</v>
      </c>
      <c r="Q11" s="31">
        <v>126625154108</v>
      </c>
      <c r="R11" s="35"/>
      <c r="S11" s="31">
        <v>137914998375</v>
      </c>
      <c r="T11" s="4"/>
      <c r="U11" s="2">
        <v>0</v>
      </c>
      <c r="V11" s="4"/>
      <c r="W11" s="31">
        <v>0</v>
      </c>
      <c r="X11" s="4"/>
      <c r="Y11" s="2">
        <v>0</v>
      </c>
      <c r="Z11" s="26"/>
      <c r="AA11" s="31">
        <v>0</v>
      </c>
      <c r="AB11" s="4"/>
      <c r="AC11" s="2">
        <v>132000</v>
      </c>
      <c r="AD11" s="4"/>
      <c r="AE11" s="2">
        <v>1045000</v>
      </c>
      <c r="AF11" s="4"/>
      <c r="AG11" s="31">
        <v>126625154108</v>
      </c>
      <c r="AH11" s="20"/>
      <c r="AI11" s="31">
        <v>137914998375</v>
      </c>
      <c r="AJ11" s="4"/>
      <c r="AK11" s="2" t="s">
        <v>212</v>
      </c>
    </row>
    <row r="12" spans="1:37" ht="21" x14ac:dyDescent="0.25">
      <c r="A12" s="26" t="s">
        <v>136</v>
      </c>
      <c r="C12" s="4" t="s">
        <v>95</v>
      </c>
      <c r="E12" s="4" t="s">
        <v>95</v>
      </c>
      <c r="G12" s="4" t="s">
        <v>135</v>
      </c>
      <c r="I12" s="20" t="s">
        <v>137</v>
      </c>
      <c r="K12" s="4">
        <v>17</v>
      </c>
      <c r="M12" s="4">
        <v>17</v>
      </c>
      <c r="O12" s="4">
        <v>160000</v>
      </c>
      <c r="Q12" s="31">
        <v>149396728039</v>
      </c>
      <c r="R12" s="35"/>
      <c r="S12" s="31">
        <v>159971000000</v>
      </c>
      <c r="T12" s="4"/>
      <c r="U12" s="2">
        <v>0</v>
      </c>
      <c r="V12" s="4"/>
      <c r="W12" s="31">
        <v>0</v>
      </c>
      <c r="X12" s="4"/>
      <c r="Y12" s="2">
        <v>0</v>
      </c>
      <c r="Z12" s="26"/>
      <c r="AA12" s="31">
        <v>0</v>
      </c>
      <c r="AB12" s="4"/>
      <c r="AC12" s="2">
        <v>160000</v>
      </c>
      <c r="AD12" s="4"/>
      <c r="AE12" s="2">
        <v>1000000</v>
      </c>
      <c r="AF12" s="4"/>
      <c r="AG12" s="31">
        <v>149396728039</v>
      </c>
      <c r="AH12" s="20"/>
      <c r="AI12" s="31">
        <v>159971000000</v>
      </c>
      <c r="AJ12" s="4"/>
      <c r="AK12" s="2" t="s">
        <v>213</v>
      </c>
    </row>
    <row r="13" spans="1:37" ht="21" x14ac:dyDescent="0.25">
      <c r="A13" s="26" t="s">
        <v>214</v>
      </c>
      <c r="C13" s="4" t="s">
        <v>95</v>
      </c>
      <c r="E13" s="4" t="s">
        <v>95</v>
      </c>
      <c r="G13" s="4" t="s">
        <v>215</v>
      </c>
      <c r="I13" s="20" t="s">
        <v>216</v>
      </c>
      <c r="K13" s="4">
        <v>0</v>
      </c>
      <c r="M13" s="4">
        <v>0</v>
      </c>
      <c r="O13" s="4">
        <v>0</v>
      </c>
      <c r="Q13" s="31">
        <v>0</v>
      </c>
      <c r="R13" s="35"/>
      <c r="S13" s="31">
        <v>0</v>
      </c>
      <c r="T13" s="4"/>
      <c r="U13" s="2">
        <v>1289</v>
      </c>
      <c r="V13" s="4"/>
      <c r="W13" s="31">
        <v>1192380570</v>
      </c>
      <c r="X13" s="4"/>
      <c r="Y13" s="2">
        <v>1289</v>
      </c>
      <c r="Z13" s="26"/>
      <c r="AA13" s="31">
        <v>1193397658</v>
      </c>
      <c r="AB13" s="4"/>
      <c r="AC13" s="2">
        <v>0</v>
      </c>
      <c r="AD13" s="4"/>
      <c r="AE13" s="2">
        <v>0</v>
      </c>
      <c r="AF13" s="4"/>
      <c r="AG13" s="31">
        <v>0</v>
      </c>
      <c r="AH13" s="20"/>
      <c r="AI13" s="31">
        <v>0</v>
      </c>
      <c r="AJ13" s="4"/>
      <c r="AK13" s="2" t="s">
        <v>133</v>
      </c>
    </row>
    <row r="14" spans="1:37" ht="21" x14ac:dyDescent="0.25">
      <c r="A14" s="26" t="s">
        <v>217</v>
      </c>
      <c r="C14" s="4" t="s">
        <v>95</v>
      </c>
      <c r="E14" s="4" t="s">
        <v>95</v>
      </c>
      <c r="G14" s="4" t="s">
        <v>218</v>
      </c>
      <c r="I14" s="20" t="s">
        <v>219</v>
      </c>
      <c r="K14" s="4">
        <v>0</v>
      </c>
      <c r="M14" s="4">
        <v>0</v>
      </c>
      <c r="O14" s="4">
        <v>0</v>
      </c>
      <c r="Q14" s="31">
        <v>0</v>
      </c>
      <c r="R14" s="35"/>
      <c r="S14" s="31">
        <v>0</v>
      </c>
      <c r="T14" s="4"/>
      <c r="U14" s="2">
        <v>489</v>
      </c>
      <c r="V14" s="4"/>
      <c r="W14" s="31">
        <v>486276370</v>
      </c>
      <c r="X14" s="4"/>
      <c r="Y14" s="2">
        <v>0</v>
      </c>
      <c r="Z14" s="26"/>
      <c r="AA14" s="31">
        <v>0</v>
      </c>
      <c r="AB14" s="4"/>
      <c r="AC14" s="2">
        <v>489</v>
      </c>
      <c r="AD14" s="4"/>
      <c r="AE14" s="2">
        <v>997000</v>
      </c>
      <c r="AF14" s="4"/>
      <c r="AG14" s="31">
        <v>486276370</v>
      </c>
      <c r="AH14" s="20"/>
      <c r="AI14" s="31">
        <v>487444634</v>
      </c>
      <c r="AJ14" s="4"/>
      <c r="AK14" s="2" t="s">
        <v>220</v>
      </c>
    </row>
    <row r="15" spans="1:37" ht="21" x14ac:dyDescent="0.25">
      <c r="A15" s="26" t="s">
        <v>96</v>
      </c>
      <c r="C15" s="4" t="s">
        <v>95</v>
      </c>
      <c r="E15" s="4" t="s">
        <v>95</v>
      </c>
      <c r="G15" s="4" t="s">
        <v>155</v>
      </c>
      <c r="I15" s="20" t="s">
        <v>156</v>
      </c>
      <c r="K15" s="4">
        <v>0</v>
      </c>
      <c r="M15" s="4">
        <v>0</v>
      </c>
      <c r="O15" s="4">
        <v>0</v>
      </c>
      <c r="Q15" s="31">
        <v>0</v>
      </c>
      <c r="R15" s="35"/>
      <c r="S15" s="31">
        <v>0</v>
      </c>
      <c r="T15" s="4"/>
      <c r="U15" s="2">
        <v>3252</v>
      </c>
      <c r="V15" s="4"/>
      <c r="W15" s="31">
        <v>3026408980</v>
      </c>
      <c r="X15" s="4"/>
      <c r="Y15" s="2">
        <v>3252</v>
      </c>
      <c r="Z15" s="26"/>
      <c r="AA15" s="31">
        <v>3040068889</v>
      </c>
      <c r="AB15" s="4"/>
      <c r="AC15" s="2">
        <v>0</v>
      </c>
      <c r="AD15" s="4"/>
      <c r="AE15" s="2">
        <v>0</v>
      </c>
      <c r="AF15" s="4"/>
      <c r="AG15" s="31">
        <v>0</v>
      </c>
      <c r="AH15" s="20"/>
      <c r="AI15" s="31">
        <v>0</v>
      </c>
      <c r="AJ15" s="4"/>
      <c r="AK15" s="2" t="s">
        <v>133</v>
      </c>
    </row>
    <row r="16" spans="1:37" ht="21" x14ac:dyDescent="0.25">
      <c r="A16" s="26" t="s">
        <v>221</v>
      </c>
      <c r="C16" s="4" t="s">
        <v>95</v>
      </c>
      <c r="E16" s="4" t="s">
        <v>95</v>
      </c>
      <c r="G16" s="4" t="s">
        <v>222</v>
      </c>
      <c r="I16" s="20" t="s">
        <v>223</v>
      </c>
      <c r="K16" s="4">
        <v>0</v>
      </c>
      <c r="M16" s="4">
        <v>0</v>
      </c>
      <c r="O16" s="4">
        <v>0</v>
      </c>
      <c r="Q16" s="31">
        <v>0</v>
      </c>
      <c r="R16" s="35"/>
      <c r="S16" s="31">
        <v>0</v>
      </c>
      <c r="T16" s="4"/>
      <c r="U16" s="2">
        <v>306</v>
      </c>
      <c r="V16" s="4"/>
      <c r="W16" s="31">
        <v>295068669</v>
      </c>
      <c r="X16" s="4"/>
      <c r="Y16" s="2">
        <v>0</v>
      </c>
      <c r="Z16" s="26"/>
      <c r="AA16" s="31">
        <v>0</v>
      </c>
      <c r="AB16" s="4"/>
      <c r="AC16" s="2">
        <v>306</v>
      </c>
      <c r="AD16" s="4"/>
      <c r="AE16" s="2">
        <v>974860</v>
      </c>
      <c r="AF16" s="4"/>
      <c r="AG16" s="31">
        <v>295068669</v>
      </c>
      <c r="AH16" s="20"/>
      <c r="AI16" s="31">
        <v>298253091</v>
      </c>
      <c r="AJ16" s="4"/>
      <c r="AK16" s="2" t="s">
        <v>224</v>
      </c>
    </row>
    <row r="17" spans="1:37" ht="21" x14ac:dyDescent="0.25">
      <c r="A17" s="26" t="s">
        <v>225</v>
      </c>
      <c r="C17" s="4" t="s">
        <v>95</v>
      </c>
      <c r="E17" s="4" t="s">
        <v>95</v>
      </c>
      <c r="G17" s="4" t="s">
        <v>226</v>
      </c>
      <c r="I17" s="20" t="s">
        <v>227</v>
      </c>
      <c r="K17" s="4">
        <v>0</v>
      </c>
      <c r="M17" s="4">
        <v>0</v>
      </c>
      <c r="O17" s="4">
        <v>0</v>
      </c>
      <c r="Q17" s="31">
        <v>0</v>
      </c>
      <c r="R17" s="35"/>
      <c r="S17" s="31">
        <v>0</v>
      </c>
      <c r="T17" s="4"/>
      <c r="U17" s="2">
        <v>17500</v>
      </c>
      <c r="V17" s="4"/>
      <c r="W17" s="31">
        <v>16048675785</v>
      </c>
      <c r="X17" s="4"/>
      <c r="Y17" s="2">
        <v>17500</v>
      </c>
      <c r="Z17" s="26"/>
      <c r="AA17" s="31">
        <v>16158320778</v>
      </c>
      <c r="AB17" s="4"/>
      <c r="AC17" s="2">
        <v>0</v>
      </c>
      <c r="AD17" s="4"/>
      <c r="AE17" s="2">
        <v>0</v>
      </c>
      <c r="AF17" s="4"/>
      <c r="AG17" s="31">
        <v>0</v>
      </c>
      <c r="AH17" s="20"/>
      <c r="AI17" s="31">
        <v>0</v>
      </c>
      <c r="AJ17" s="4"/>
      <c r="AK17" s="2" t="s">
        <v>133</v>
      </c>
    </row>
    <row r="18" spans="1:37" ht="21" x14ac:dyDescent="0.25">
      <c r="A18" s="26" t="s">
        <v>228</v>
      </c>
      <c r="C18" s="4" t="s">
        <v>95</v>
      </c>
      <c r="E18" s="4" t="s">
        <v>95</v>
      </c>
      <c r="G18" s="4" t="s">
        <v>229</v>
      </c>
      <c r="I18" s="20" t="s">
        <v>230</v>
      </c>
      <c r="K18" s="4">
        <v>0</v>
      </c>
      <c r="M18" s="4">
        <v>0</v>
      </c>
      <c r="O18" s="4">
        <v>0</v>
      </c>
      <c r="Q18" s="31">
        <v>0</v>
      </c>
      <c r="R18" s="35"/>
      <c r="S18" s="31">
        <v>0</v>
      </c>
      <c r="T18" s="4"/>
      <c r="U18" s="2">
        <v>5800</v>
      </c>
      <c r="V18" s="4"/>
      <c r="W18" s="31">
        <v>5579428586</v>
      </c>
      <c r="X18" s="4"/>
      <c r="Y18" s="2">
        <v>5800</v>
      </c>
      <c r="Z18" s="26"/>
      <c r="AA18" s="31">
        <v>5620851208</v>
      </c>
      <c r="AB18" s="4"/>
      <c r="AC18" s="2">
        <v>0</v>
      </c>
      <c r="AD18" s="4"/>
      <c r="AE18" s="2">
        <v>0</v>
      </c>
      <c r="AF18" s="4"/>
      <c r="AG18" s="31">
        <v>0</v>
      </c>
      <c r="AH18" s="20"/>
      <c r="AI18" s="31">
        <v>0</v>
      </c>
      <c r="AJ18" s="4"/>
      <c r="AK18" s="2" t="s">
        <v>133</v>
      </c>
    </row>
    <row r="19" spans="1:37" ht="21" x14ac:dyDescent="0.25">
      <c r="A19" s="26" t="s">
        <v>231</v>
      </c>
      <c r="C19" s="4" t="s">
        <v>95</v>
      </c>
      <c r="E19" s="4" t="s">
        <v>95</v>
      </c>
      <c r="G19" s="4" t="s">
        <v>232</v>
      </c>
      <c r="I19" s="20" t="s">
        <v>233</v>
      </c>
      <c r="K19" s="4">
        <v>0</v>
      </c>
      <c r="M19" s="4">
        <v>0</v>
      </c>
      <c r="O19" s="4">
        <v>0</v>
      </c>
      <c r="Q19" s="31">
        <v>0</v>
      </c>
      <c r="R19" s="35"/>
      <c r="S19" s="31">
        <v>0</v>
      </c>
      <c r="T19" s="4"/>
      <c r="U19" s="2">
        <v>6186</v>
      </c>
      <c r="V19" s="4"/>
      <c r="W19" s="31">
        <v>5506537874</v>
      </c>
      <c r="X19" s="4"/>
      <c r="Y19" s="2">
        <v>6186</v>
      </c>
      <c r="Z19" s="26"/>
      <c r="AA19" s="31">
        <v>5572575791</v>
      </c>
      <c r="AB19" s="4"/>
      <c r="AC19" s="2">
        <v>0</v>
      </c>
      <c r="AD19" s="4"/>
      <c r="AE19" s="2">
        <v>0</v>
      </c>
      <c r="AF19" s="4"/>
      <c r="AG19" s="31">
        <v>0</v>
      </c>
      <c r="AH19" s="20"/>
      <c r="AI19" s="31">
        <v>0</v>
      </c>
      <c r="AJ19" s="4"/>
      <c r="AK19" s="2" t="s">
        <v>133</v>
      </c>
    </row>
    <row r="20" spans="1:37" ht="19.5" thickBot="1" x14ac:dyDescent="0.3">
      <c r="A20" s="2" t="s">
        <v>69</v>
      </c>
      <c r="K20" s="4"/>
      <c r="M20" s="4"/>
      <c r="O20" s="6">
        <f>SUM(O10:O19)</f>
        <v>512985</v>
      </c>
      <c r="Q20" s="32">
        <f>SUM(Q10:Q19)</f>
        <v>491620719230</v>
      </c>
      <c r="S20" s="32">
        <f>SUM(S10:S19)</f>
        <v>527005907863</v>
      </c>
      <c r="U20" s="6">
        <f>SUM(U10:U19)</f>
        <v>35822</v>
      </c>
      <c r="W20" s="32">
        <f>SUM(W10:W19)</f>
        <v>33134958084</v>
      </c>
      <c r="Y20" s="6">
        <f>SUM(Y10:Y19)</f>
        <v>34027</v>
      </c>
      <c r="AA20" s="32">
        <f>SUM(AA10:AA19)</f>
        <v>31585214324</v>
      </c>
      <c r="AC20" s="6">
        <f>SUM(AC10:AC19)</f>
        <v>514780</v>
      </c>
      <c r="AE20" s="19" t="s">
        <v>77</v>
      </c>
      <c r="AG20" s="32">
        <f>SUM(AG10:AG19)</f>
        <v>493402245519</v>
      </c>
      <c r="AI20" s="32">
        <f>SUM(AI10:AI19)</f>
        <v>520616461318</v>
      </c>
      <c r="AK20" s="7">
        <f>SUM(AK10:AK19)</f>
        <v>0</v>
      </c>
    </row>
    <row r="21" spans="1:37" ht="19.5" thickTop="1" x14ac:dyDescent="0.25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E21" sqref="E21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0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30" x14ac:dyDescent="0.2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s="13" customFormat="1" ht="25.5" customHeight="1" x14ac:dyDescent="0.4">
      <c r="A5" s="49" t="s">
        <v>82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s="13" customFormat="1" ht="20.25" x14ac:dyDescent="0.4">
      <c r="A6" s="49" t="s">
        <v>83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8" spans="1:13" ht="30.75" thickBot="1" x14ac:dyDescent="0.3">
      <c r="A8" s="40" t="s">
        <v>1</v>
      </c>
      <c r="C8" s="43" t="str">
        <f>سهام!Q8</f>
        <v>1400/03/31</v>
      </c>
      <c r="D8" s="43" t="s">
        <v>4</v>
      </c>
      <c r="E8" s="43" t="s">
        <v>4</v>
      </c>
      <c r="F8" s="43" t="s">
        <v>4</v>
      </c>
      <c r="G8" s="43" t="s">
        <v>4</v>
      </c>
      <c r="H8" s="43" t="s">
        <v>4</v>
      </c>
      <c r="I8" s="43" t="s">
        <v>4</v>
      </c>
      <c r="J8" s="43" t="s">
        <v>4</v>
      </c>
      <c r="K8" s="43" t="s">
        <v>4</v>
      </c>
      <c r="L8" s="43" t="s">
        <v>4</v>
      </c>
      <c r="M8" s="43" t="s">
        <v>4</v>
      </c>
    </row>
    <row r="9" spans="1:13" ht="30.75" thickBot="1" x14ac:dyDescent="0.3">
      <c r="A9" s="43" t="s">
        <v>1</v>
      </c>
      <c r="C9" s="42" t="s">
        <v>5</v>
      </c>
      <c r="D9" s="11"/>
      <c r="E9" s="42" t="s">
        <v>25</v>
      </c>
      <c r="F9" s="11"/>
      <c r="G9" s="42" t="s">
        <v>26</v>
      </c>
      <c r="H9" s="11"/>
      <c r="I9" s="42" t="s">
        <v>27</v>
      </c>
      <c r="J9" s="11"/>
      <c r="K9" s="42" t="s">
        <v>28</v>
      </c>
      <c r="L9" s="11"/>
      <c r="M9" s="42" t="s">
        <v>29</v>
      </c>
    </row>
    <row r="10" spans="1:13" ht="21" x14ac:dyDescent="0.25">
      <c r="A10" s="3"/>
      <c r="E10" s="4"/>
      <c r="G10" s="4"/>
      <c r="I10" s="5"/>
      <c r="K10" s="4"/>
    </row>
    <row r="11" spans="1:13" ht="21" x14ac:dyDescent="0.25">
      <c r="A11" s="3"/>
      <c r="E11" s="4"/>
      <c r="G11" s="4"/>
      <c r="I11" s="5"/>
      <c r="K11" s="4"/>
    </row>
    <row r="12" spans="1:13" ht="21" x14ac:dyDescent="0.25">
      <c r="A12" s="3"/>
      <c r="E12" s="4"/>
      <c r="G12" s="4"/>
      <c r="I12" s="5"/>
      <c r="K12" s="4"/>
    </row>
    <row r="13" spans="1:13" ht="21" x14ac:dyDescent="0.25">
      <c r="A13" s="3"/>
      <c r="E13" s="4"/>
      <c r="G13" s="4"/>
      <c r="I13" s="5"/>
      <c r="K13" s="4"/>
    </row>
    <row r="14" spans="1:13" ht="21" x14ac:dyDescent="0.25">
      <c r="A14" s="3"/>
      <c r="E14" s="4"/>
      <c r="G14" s="4"/>
      <c r="I14" s="5"/>
      <c r="K14" s="4"/>
    </row>
    <row r="15" spans="1:13" ht="21" x14ac:dyDescent="0.25">
      <c r="A15" s="3"/>
      <c r="E15" s="4"/>
      <c r="G15" s="4"/>
      <c r="I15" s="5"/>
      <c r="K15" s="4"/>
    </row>
    <row r="16" spans="1:13" ht="21" x14ac:dyDescent="0.25">
      <c r="A16" s="3"/>
      <c r="E16" s="4"/>
      <c r="G16" s="4"/>
      <c r="I16" s="5"/>
      <c r="K16" s="4"/>
    </row>
    <row r="17" spans="1:13" ht="21" x14ac:dyDescent="0.25">
      <c r="A17" s="3"/>
      <c r="E17" s="4"/>
      <c r="G17" s="4"/>
      <c r="I17" s="5"/>
      <c r="K17" s="4"/>
    </row>
    <row r="18" spans="1:13" ht="19.5" thickBot="1" x14ac:dyDescent="0.3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I18" sqref="I18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ht="30" x14ac:dyDescent="0.4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</row>
    <row r="4" spans="1:31" ht="30" x14ac:dyDescent="0.4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</row>
    <row r="5" spans="1:31" s="13" customFormat="1" ht="25.5" x14ac:dyDescent="0.4">
      <c r="A5" s="41" t="s">
        <v>84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7" spans="1:31" ht="30.75" thickBot="1" x14ac:dyDescent="0.5">
      <c r="A7" s="43" t="s">
        <v>30</v>
      </c>
      <c r="B7" s="43" t="s">
        <v>30</v>
      </c>
      <c r="C7" s="43" t="s">
        <v>30</v>
      </c>
      <c r="D7" s="43" t="s">
        <v>30</v>
      </c>
      <c r="E7" s="43" t="s">
        <v>30</v>
      </c>
      <c r="F7" s="43" t="s">
        <v>30</v>
      </c>
      <c r="G7" s="43" t="s">
        <v>30</v>
      </c>
      <c r="H7" s="43" t="s">
        <v>30</v>
      </c>
      <c r="I7" s="43" t="s">
        <v>30</v>
      </c>
      <c r="K7" s="43" t="str">
        <f>سهام!C8</f>
        <v>1400/02/31</v>
      </c>
      <c r="L7" s="43" t="s">
        <v>2</v>
      </c>
      <c r="M7" s="43" t="s">
        <v>2</v>
      </c>
      <c r="N7" s="43" t="s">
        <v>2</v>
      </c>
      <c r="O7" s="43" t="s">
        <v>2</v>
      </c>
      <c r="Q7" s="43" t="s">
        <v>3</v>
      </c>
      <c r="R7" s="43" t="s">
        <v>3</v>
      </c>
      <c r="S7" s="43" t="s">
        <v>3</v>
      </c>
      <c r="T7" s="43" t="s">
        <v>3</v>
      </c>
      <c r="U7" s="43" t="s">
        <v>3</v>
      </c>
      <c r="V7" s="43" t="s">
        <v>3</v>
      </c>
      <c r="W7" s="43" t="s">
        <v>3</v>
      </c>
      <c r="Y7" s="43" t="str">
        <f>سهام!Q8</f>
        <v>1400/03/31</v>
      </c>
      <c r="Z7" s="43" t="s">
        <v>4</v>
      </c>
      <c r="AA7" s="43" t="s">
        <v>4</v>
      </c>
      <c r="AB7" s="43" t="s">
        <v>4</v>
      </c>
      <c r="AC7" s="43" t="s">
        <v>4</v>
      </c>
      <c r="AD7" s="43" t="s">
        <v>4</v>
      </c>
      <c r="AE7" s="43" t="s">
        <v>4</v>
      </c>
    </row>
    <row r="8" spans="1:31" ht="30" x14ac:dyDescent="0.45">
      <c r="A8" s="50" t="s">
        <v>31</v>
      </c>
      <c r="B8" s="9"/>
      <c r="C8" s="50" t="s">
        <v>22</v>
      </c>
      <c r="D8" s="9"/>
      <c r="E8" s="50" t="s">
        <v>23</v>
      </c>
      <c r="F8" s="9"/>
      <c r="G8" s="50" t="s">
        <v>32</v>
      </c>
      <c r="H8" s="9"/>
      <c r="I8" s="50" t="s">
        <v>20</v>
      </c>
      <c r="K8" s="50" t="s">
        <v>5</v>
      </c>
      <c r="L8" s="9"/>
      <c r="M8" s="50" t="s">
        <v>6</v>
      </c>
      <c r="N8" s="9"/>
      <c r="O8" s="50" t="s">
        <v>7</v>
      </c>
      <c r="Q8" s="50" t="s">
        <v>8</v>
      </c>
      <c r="R8" s="50" t="s">
        <v>8</v>
      </c>
      <c r="S8" s="50" t="s">
        <v>8</v>
      </c>
      <c r="T8" s="9"/>
      <c r="U8" s="50" t="s">
        <v>9</v>
      </c>
      <c r="V8" s="50" t="s">
        <v>9</v>
      </c>
      <c r="W8" s="50" t="s">
        <v>9</v>
      </c>
      <c r="Y8" s="50" t="s">
        <v>5</v>
      </c>
      <c r="Z8" s="9"/>
      <c r="AA8" s="50" t="s">
        <v>6</v>
      </c>
      <c r="AB8" s="9"/>
      <c r="AC8" s="50" t="s">
        <v>7</v>
      </c>
      <c r="AD8" s="9"/>
      <c r="AE8" s="50" t="s">
        <v>33</v>
      </c>
    </row>
    <row r="9" spans="1:31" ht="30.75" thickBot="1" x14ac:dyDescent="0.5">
      <c r="A9" s="43" t="s">
        <v>31</v>
      </c>
      <c r="B9" s="10"/>
      <c r="C9" s="43" t="s">
        <v>22</v>
      </c>
      <c r="D9" s="10"/>
      <c r="E9" s="43" t="s">
        <v>23</v>
      </c>
      <c r="F9" s="10"/>
      <c r="G9" s="43" t="s">
        <v>32</v>
      </c>
      <c r="H9" s="10"/>
      <c r="I9" s="43" t="s">
        <v>20</v>
      </c>
      <c r="K9" s="43" t="s">
        <v>5</v>
      </c>
      <c r="L9" s="10"/>
      <c r="M9" s="43" t="s">
        <v>6</v>
      </c>
      <c r="N9" s="10"/>
      <c r="O9" s="43" t="s">
        <v>7</v>
      </c>
      <c r="Q9" s="43" t="s">
        <v>5</v>
      </c>
      <c r="R9" s="10"/>
      <c r="S9" s="43" t="s">
        <v>6</v>
      </c>
      <c r="T9" s="10"/>
      <c r="U9" s="43" t="s">
        <v>5</v>
      </c>
      <c r="V9" s="10"/>
      <c r="W9" s="43" t="s">
        <v>12</v>
      </c>
      <c r="Y9" s="43" t="s">
        <v>5</v>
      </c>
      <c r="Z9" s="10"/>
      <c r="AA9" s="43" t="s">
        <v>6</v>
      </c>
      <c r="AB9" s="10"/>
      <c r="AC9" s="43" t="s">
        <v>7</v>
      </c>
      <c r="AD9" s="10"/>
      <c r="AE9" s="43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rightToLeft="1" view="pageBreakPreview" topLeftCell="A4" zoomScaleNormal="100" zoomScaleSheetLayoutView="100" workbookViewId="0">
      <selection activeCell="G17" sqref="G17"/>
    </sheetView>
  </sheetViews>
  <sheetFormatPr defaultRowHeight="18.75" x14ac:dyDescent="0.2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1" ht="30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1" ht="30" x14ac:dyDescent="0.2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1" s="13" customFormat="1" ht="25.5" x14ac:dyDescent="0.4">
      <c r="A5" s="41" t="s">
        <v>85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7" spans="1:21" ht="30.75" thickBot="1" x14ac:dyDescent="0.3">
      <c r="A7" s="40" t="s">
        <v>34</v>
      </c>
      <c r="C7" s="43" t="s">
        <v>35</v>
      </c>
      <c r="D7" s="43" t="s">
        <v>35</v>
      </c>
      <c r="E7" s="43" t="s">
        <v>35</v>
      </c>
      <c r="F7" s="43" t="s">
        <v>35</v>
      </c>
      <c r="G7" s="43" t="s">
        <v>35</v>
      </c>
      <c r="H7" s="43" t="s">
        <v>35</v>
      </c>
      <c r="I7" s="43" t="s">
        <v>35</v>
      </c>
      <c r="K7" s="43" t="str">
        <f>سهام!C8</f>
        <v>1400/02/31</v>
      </c>
      <c r="M7" s="43" t="s">
        <v>3</v>
      </c>
      <c r="N7" s="43" t="s">
        <v>3</v>
      </c>
      <c r="O7" s="43" t="s">
        <v>3</v>
      </c>
      <c r="Q7" s="43" t="str">
        <f>سهام!Q8</f>
        <v>1400/03/31</v>
      </c>
      <c r="R7" s="43" t="s">
        <v>4</v>
      </c>
      <c r="S7" s="43" t="s">
        <v>4</v>
      </c>
    </row>
    <row r="8" spans="1:21" ht="30.75" thickBot="1" x14ac:dyDescent="0.3">
      <c r="A8" s="43" t="s">
        <v>34</v>
      </c>
      <c r="C8" s="42" t="s">
        <v>36</v>
      </c>
      <c r="D8" s="11"/>
      <c r="E8" s="42" t="s">
        <v>37</v>
      </c>
      <c r="F8" s="11"/>
      <c r="G8" s="42" t="s">
        <v>38</v>
      </c>
      <c r="H8" s="11"/>
      <c r="I8" s="42" t="s">
        <v>23</v>
      </c>
      <c r="K8" s="42" t="s">
        <v>39</v>
      </c>
      <c r="M8" s="42" t="s">
        <v>40</v>
      </c>
      <c r="N8" s="11"/>
      <c r="O8" s="42" t="s">
        <v>41</v>
      </c>
      <c r="Q8" s="42" t="s">
        <v>39</v>
      </c>
      <c r="R8" s="11"/>
      <c r="S8" s="42" t="s">
        <v>33</v>
      </c>
    </row>
    <row r="9" spans="1:21" ht="21" x14ac:dyDescent="0.25">
      <c r="A9" s="26" t="s">
        <v>97</v>
      </c>
      <c r="C9" s="4" t="s">
        <v>98</v>
      </c>
      <c r="E9" s="4" t="s">
        <v>107</v>
      </c>
      <c r="G9" s="4" t="s">
        <v>99</v>
      </c>
      <c r="I9" s="20">
        <v>18</v>
      </c>
      <c r="K9" s="4">
        <v>1000000</v>
      </c>
      <c r="M9" s="4">
        <v>0</v>
      </c>
      <c r="O9" s="4">
        <v>0</v>
      </c>
      <c r="Q9" s="20">
        <v>1000000</v>
      </c>
      <c r="R9" s="26"/>
      <c r="S9" s="2" t="s">
        <v>133</v>
      </c>
    </row>
    <row r="10" spans="1:21" ht="21" x14ac:dyDescent="0.25">
      <c r="A10" s="26" t="s">
        <v>97</v>
      </c>
      <c r="C10" s="4" t="s">
        <v>100</v>
      </c>
      <c r="E10" s="4" t="s">
        <v>42</v>
      </c>
      <c r="G10" s="4" t="s">
        <v>99</v>
      </c>
      <c r="I10" s="20">
        <v>0</v>
      </c>
      <c r="K10" s="4">
        <v>6104111</v>
      </c>
      <c r="M10" s="4">
        <v>10043978475</v>
      </c>
      <c r="O10" s="4">
        <v>10049250000</v>
      </c>
      <c r="Q10" s="20">
        <v>832586</v>
      </c>
      <c r="R10" s="26"/>
      <c r="S10" s="2" t="s">
        <v>133</v>
      </c>
    </row>
    <row r="11" spans="1:21" ht="21" x14ac:dyDescent="0.25">
      <c r="A11" s="26" t="s">
        <v>97</v>
      </c>
      <c r="C11" s="4" t="s">
        <v>101</v>
      </c>
      <c r="E11" s="4" t="s">
        <v>102</v>
      </c>
      <c r="G11" s="4" t="s">
        <v>99</v>
      </c>
      <c r="I11" s="20">
        <v>0</v>
      </c>
      <c r="K11" s="4">
        <v>1000</v>
      </c>
      <c r="M11" s="4">
        <v>0</v>
      </c>
      <c r="O11" s="4">
        <v>0</v>
      </c>
      <c r="Q11" s="20">
        <v>1000</v>
      </c>
      <c r="R11" s="26"/>
      <c r="S11" s="2" t="s">
        <v>133</v>
      </c>
    </row>
    <row r="12" spans="1:21" ht="21" x14ac:dyDescent="0.25">
      <c r="A12" s="26" t="s">
        <v>97</v>
      </c>
      <c r="C12" s="4" t="s">
        <v>103</v>
      </c>
      <c r="E12" s="4" t="s">
        <v>102</v>
      </c>
      <c r="G12" s="4" t="s">
        <v>104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133</v>
      </c>
    </row>
    <row r="13" spans="1:21" ht="21" x14ac:dyDescent="0.25">
      <c r="A13" s="26" t="s">
        <v>105</v>
      </c>
      <c r="C13" s="4" t="s">
        <v>106</v>
      </c>
      <c r="E13" s="4" t="s">
        <v>43</v>
      </c>
      <c r="G13" s="4" t="s">
        <v>104</v>
      </c>
      <c r="I13" s="20">
        <v>0</v>
      </c>
      <c r="K13" s="4">
        <v>2444740</v>
      </c>
      <c r="M13" s="4">
        <v>0</v>
      </c>
      <c r="O13" s="4">
        <v>0</v>
      </c>
      <c r="Q13" s="20">
        <v>2444740</v>
      </c>
      <c r="R13" s="26"/>
      <c r="S13" s="2" t="s">
        <v>133</v>
      </c>
    </row>
    <row r="14" spans="1:21" ht="21" x14ac:dyDescent="0.25">
      <c r="A14" s="26" t="s">
        <v>108</v>
      </c>
      <c r="C14" s="4" t="s">
        <v>109</v>
      </c>
      <c r="E14" s="4" t="s">
        <v>42</v>
      </c>
      <c r="G14" s="4" t="s">
        <v>110</v>
      </c>
      <c r="I14" s="20">
        <v>0</v>
      </c>
      <c r="K14" s="4">
        <v>5007984495</v>
      </c>
      <c r="M14" s="4">
        <v>66277991017</v>
      </c>
      <c r="O14" s="4">
        <v>68495237367</v>
      </c>
      <c r="Q14" s="20">
        <v>2790738145</v>
      </c>
      <c r="R14" s="26"/>
      <c r="S14" s="2" t="s">
        <v>178</v>
      </c>
    </row>
    <row r="15" spans="1:21" ht="21" x14ac:dyDescent="0.25">
      <c r="A15" s="26" t="s">
        <v>126</v>
      </c>
      <c r="C15" s="4" t="s">
        <v>127</v>
      </c>
      <c r="E15" s="4" t="s">
        <v>42</v>
      </c>
      <c r="G15" s="4" t="s">
        <v>128</v>
      </c>
      <c r="I15" s="20">
        <v>0</v>
      </c>
      <c r="K15" s="4">
        <v>8409050</v>
      </c>
      <c r="M15" s="4">
        <v>2038427583</v>
      </c>
      <c r="O15" s="4">
        <v>2000250000</v>
      </c>
      <c r="Q15" s="20">
        <v>46586633</v>
      </c>
      <c r="R15" s="26"/>
      <c r="S15" s="2" t="s">
        <v>133</v>
      </c>
    </row>
    <row r="16" spans="1:21" ht="21" x14ac:dyDescent="0.25">
      <c r="A16" s="26" t="s">
        <v>126</v>
      </c>
      <c r="C16" s="4" t="s">
        <v>129</v>
      </c>
      <c r="E16" s="4" t="s">
        <v>107</v>
      </c>
      <c r="G16" s="4" t="s">
        <v>130</v>
      </c>
      <c r="I16" s="20">
        <v>20</v>
      </c>
      <c r="K16" s="4">
        <v>120000000000</v>
      </c>
      <c r="M16" s="4">
        <v>0</v>
      </c>
      <c r="O16" s="4">
        <v>0</v>
      </c>
      <c r="Q16" s="20">
        <v>120000000000</v>
      </c>
      <c r="R16" s="26"/>
      <c r="S16" s="2" t="s">
        <v>234</v>
      </c>
    </row>
    <row r="17" spans="1:19" ht="21" x14ac:dyDescent="0.25">
      <c r="A17" s="26" t="s">
        <v>108</v>
      </c>
      <c r="C17" s="4" t="s">
        <v>138</v>
      </c>
      <c r="E17" s="4" t="s">
        <v>107</v>
      </c>
      <c r="G17" s="4" t="s">
        <v>139</v>
      </c>
      <c r="I17" s="20">
        <v>18</v>
      </c>
      <c r="K17" s="4">
        <v>200000000000</v>
      </c>
      <c r="M17" s="4">
        <v>0</v>
      </c>
      <c r="O17" s="4">
        <v>0</v>
      </c>
      <c r="Q17" s="20">
        <v>200000000000</v>
      </c>
      <c r="R17" s="26"/>
      <c r="S17" s="2" t="s">
        <v>235</v>
      </c>
    </row>
    <row r="18" spans="1:19" ht="21" x14ac:dyDescent="0.25">
      <c r="A18" s="26" t="s">
        <v>140</v>
      </c>
      <c r="C18" s="4" t="s">
        <v>141</v>
      </c>
      <c r="E18" s="4" t="s">
        <v>42</v>
      </c>
      <c r="G18" s="4" t="s">
        <v>142</v>
      </c>
      <c r="I18" s="20">
        <v>0</v>
      </c>
      <c r="K18" s="4">
        <v>849711327</v>
      </c>
      <c r="M18" s="4">
        <v>850155391</v>
      </c>
      <c r="O18" s="4">
        <v>1600085000</v>
      </c>
      <c r="Q18" s="20">
        <v>99781718</v>
      </c>
      <c r="R18" s="26"/>
      <c r="S18" s="2" t="s">
        <v>208</v>
      </c>
    </row>
    <row r="19" spans="1:19" ht="21" x14ac:dyDescent="0.25">
      <c r="A19" s="26" t="s">
        <v>157</v>
      </c>
      <c r="C19" s="4" t="s">
        <v>158</v>
      </c>
      <c r="E19" s="4" t="s">
        <v>107</v>
      </c>
      <c r="G19" s="4" t="s">
        <v>159</v>
      </c>
      <c r="I19" s="20">
        <v>20</v>
      </c>
      <c r="K19" s="4">
        <v>50000000000</v>
      </c>
      <c r="M19" s="4">
        <v>0</v>
      </c>
      <c r="O19" s="4">
        <v>0</v>
      </c>
      <c r="Q19" s="20">
        <v>50000000000</v>
      </c>
      <c r="R19" s="26"/>
      <c r="S19" s="2" t="s">
        <v>236</v>
      </c>
    </row>
    <row r="20" spans="1:19" ht="21" x14ac:dyDescent="0.25">
      <c r="A20" s="26" t="s">
        <v>172</v>
      </c>
      <c r="C20" s="4" t="s">
        <v>187</v>
      </c>
      <c r="E20" s="4" t="s">
        <v>42</v>
      </c>
      <c r="G20" s="4" t="s">
        <v>174</v>
      </c>
      <c r="I20" s="20">
        <v>0</v>
      </c>
      <c r="K20" s="4">
        <v>1358924109</v>
      </c>
      <c r="M20" s="4">
        <v>1370445656</v>
      </c>
      <c r="O20" s="4">
        <v>2700250000</v>
      </c>
      <c r="Q20" s="20">
        <v>29119765</v>
      </c>
      <c r="R20" s="26"/>
      <c r="S20" s="2" t="s">
        <v>133</v>
      </c>
    </row>
    <row r="21" spans="1:19" ht="21" x14ac:dyDescent="0.25">
      <c r="A21" s="26" t="s">
        <v>172</v>
      </c>
      <c r="C21" s="4" t="s">
        <v>173</v>
      </c>
      <c r="E21" s="4" t="s">
        <v>107</v>
      </c>
      <c r="G21" s="4" t="s">
        <v>174</v>
      </c>
      <c r="I21" s="20">
        <v>20</v>
      </c>
      <c r="K21" s="4">
        <v>80000000000</v>
      </c>
      <c r="M21" s="4">
        <v>0</v>
      </c>
      <c r="O21" s="4">
        <v>0</v>
      </c>
      <c r="Q21" s="20">
        <v>80000000000</v>
      </c>
      <c r="R21" s="26"/>
      <c r="S21" s="2" t="s">
        <v>237</v>
      </c>
    </row>
    <row r="22" spans="1:19" ht="19.5" thickBot="1" x14ac:dyDescent="0.3">
      <c r="A22" s="2" t="s">
        <v>69</v>
      </c>
      <c r="K22" s="6">
        <f>SUM(K9:K21)</f>
        <v>457234588832</v>
      </c>
      <c r="M22" s="6">
        <f>SUM(M9:M21)</f>
        <v>80580998122</v>
      </c>
      <c r="O22" s="6">
        <f>SUM(O9:O21)</f>
        <v>84845072367</v>
      </c>
      <c r="Q22" s="6">
        <f>SUM(Q9:Q21)</f>
        <v>452970514587</v>
      </c>
      <c r="S22" s="7">
        <f>SUM(S9:S21)</f>
        <v>0</v>
      </c>
    </row>
    <row r="23" spans="1:19" ht="19.5" thickTop="1" x14ac:dyDescent="0.25"/>
  </sheetData>
  <mergeCells count="18"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5"/>
  <sheetViews>
    <sheetView rightToLeft="1" view="pageBreakPreview" topLeftCell="A6" zoomScaleNormal="100" zoomScaleSheetLayoutView="100" workbookViewId="0">
      <selection activeCell="M17" sqref="M17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9.140625" style="20" bestFit="1" customWidth="1"/>
    <col min="14" max="14" width="1" style="2" customWidth="1"/>
    <col min="15" max="15" width="20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30" x14ac:dyDescent="0.25">
      <c r="A3" s="36" t="s">
        <v>44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30" x14ac:dyDescent="0.2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customFormat="1" ht="25.5" x14ac:dyDescent="0.25">
      <c r="A5" s="41" t="s">
        <v>86</v>
      </c>
      <c r="B5" s="41"/>
      <c r="C5" s="41"/>
      <c r="D5" s="41"/>
      <c r="E5" s="41"/>
      <c r="F5" s="41"/>
      <c r="G5" s="41"/>
      <c r="H5" s="41"/>
      <c r="I5" s="23"/>
      <c r="K5" s="21"/>
      <c r="M5" s="21"/>
      <c r="O5" s="21"/>
    </row>
    <row r="7" spans="1:19" ht="30.75" thickBot="1" x14ac:dyDescent="0.3">
      <c r="A7" s="43" t="s">
        <v>45</v>
      </c>
      <c r="B7" s="43" t="s">
        <v>45</v>
      </c>
      <c r="C7" s="43" t="s">
        <v>45</v>
      </c>
      <c r="D7" s="43" t="s">
        <v>45</v>
      </c>
      <c r="E7" s="43" t="s">
        <v>45</v>
      </c>
      <c r="F7" s="43" t="s">
        <v>45</v>
      </c>
      <c r="G7" s="43" t="s">
        <v>45</v>
      </c>
      <c r="I7" s="43" t="s">
        <v>46</v>
      </c>
      <c r="J7" s="43" t="s">
        <v>46</v>
      </c>
      <c r="K7" s="43" t="s">
        <v>46</v>
      </c>
      <c r="L7" s="43" t="s">
        <v>46</v>
      </c>
      <c r="M7" s="43" t="s">
        <v>46</v>
      </c>
      <c r="O7" s="43" t="s">
        <v>47</v>
      </c>
      <c r="P7" s="43" t="s">
        <v>47</v>
      </c>
      <c r="Q7" s="43" t="s">
        <v>47</v>
      </c>
      <c r="R7" s="43" t="s">
        <v>47</v>
      </c>
      <c r="S7" s="43" t="s">
        <v>47</v>
      </c>
    </row>
    <row r="8" spans="1:19" ht="30.75" thickBot="1" x14ac:dyDescent="0.3">
      <c r="A8" s="42" t="s">
        <v>48</v>
      </c>
      <c r="B8" s="11"/>
      <c r="C8" s="42" t="s">
        <v>49</v>
      </c>
      <c r="D8" s="11"/>
      <c r="E8" s="42" t="s">
        <v>22</v>
      </c>
      <c r="F8" s="11"/>
      <c r="G8" s="42" t="s">
        <v>23</v>
      </c>
      <c r="I8" s="51" t="s">
        <v>50</v>
      </c>
      <c r="J8" s="11"/>
      <c r="K8" s="51" t="s">
        <v>51</v>
      </c>
      <c r="L8" s="11"/>
      <c r="M8" s="51" t="s">
        <v>52</v>
      </c>
      <c r="O8" s="51" t="s">
        <v>50</v>
      </c>
      <c r="P8" s="11"/>
      <c r="Q8" s="42" t="s">
        <v>51</v>
      </c>
      <c r="R8" s="11"/>
      <c r="S8" s="42" t="s">
        <v>52</v>
      </c>
    </row>
    <row r="9" spans="1:19" ht="21" x14ac:dyDescent="0.25">
      <c r="A9" s="26" t="s">
        <v>114</v>
      </c>
      <c r="C9" s="4" t="s">
        <v>53</v>
      </c>
      <c r="E9" s="4" t="s">
        <v>113</v>
      </c>
      <c r="G9" s="4">
        <v>19</v>
      </c>
      <c r="I9" s="20">
        <v>0</v>
      </c>
      <c r="K9" s="4" t="s">
        <v>53</v>
      </c>
      <c r="M9" s="4">
        <v>0</v>
      </c>
      <c r="O9" s="4">
        <v>1142845210</v>
      </c>
      <c r="Q9" s="20" t="s">
        <v>53</v>
      </c>
      <c r="R9" s="26"/>
      <c r="S9" s="2">
        <v>1142845210</v>
      </c>
    </row>
    <row r="10" spans="1:19" ht="21" x14ac:dyDescent="0.25">
      <c r="A10" s="26" t="s">
        <v>183</v>
      </c>
      <c r="C10" s="4" t="s">
        <v>53</v>
      </c>
      <c r="E10" s="4" t="s">
        <v>184</v>
      </c>
      <c r="G10" s="4">
        <v>17</v>
      </c>
      <c r="I10" s="20">
        <v>0</v>
      </c>
      <c r="K10" s="4" t="s">
        <v>53</v>
      </c>
      <c r="M10" s="4">
        <v>0</v>
      </c>
      <c r="O10" s="4">
        <v>280250</v>
      </c>
      <c r="Q10" s="20"/>
      <c r="R10" s="26"/>
      <c r="S10" s="2">
        <v>280250</v>
      </c>
    </row>
    <row r="11" spans="1:19" ht="21" x14ac:dyDescent="0.25">
      <c r="A11" s="26" t="s">
        <v>136</v>
      </c>
      <c r="C11" s="4" t="s">
        <v>53</v>
      </c>
      <c r="E11" s="4" t="s">
        <v>137</v>
      </c>
      <c r="G11" s="4">
        <v>17</v>
      </c>
      <c r="I11" s="20">
        <v>2401202663</v>
      </c>
      <c r="K11" s="4" t="s">
        <v>53</v>
      </c>
      <c r="M11" s="4">
        <v>2401202663</v>
      </c>
      <c r="O11" s="4">
        <v>7004572605</v>
      </c>
      <c r="Q11" s="20" t="s">
        <v>53</v>
      </c>
      <c r="R11" s="26"/>
      <c r="S11" s="2">
        <v>7004572605</v>
      </c>
    </row>
    <row r="12" spans="1:19" ht="21" x14ac:dyDescent="0.25">
      <c r="A12" s="26" t="s">
        <v>185</v>
      </c>
      <c r="C12" s="4" t="s">
        <v>53</v>
      </c>
      <c r="E12" s="4" t="s">
        <v>186</v>
      </c>
      <c r="G12" s="4">
        <v>15</v>
      </c>
      <c r="I12" s="20">
        <v>0</v>
      </c>
      <c r="K12" s="4" t="s">
        <v>53</v>
      </c>
      <c r="M12" s="4">
        <v>0</v>
      </c>
      <c r="O12" s="4">
        <v>37994844</v>
      </c>
      <c r="Q12" s="20" t="s">
        <v>53</v>
      </c>
      <c r="R12" s="26"/>
      <c r="S12" s="2">
        <v>37994844</v>
      </c>
    </row>
    <row r="13" spans="1:19" ht="21" x14ac:dyDescent="0.25">
      <c r="A13" s="26" t="s">
        <v>151</v>
      </c>
      <c r="C13" s="4" t="s">
        <v>53</v>
      </c>
      <c r="E13" s="4" t="s">
        <v>116</v>
      </c>
      <c r="G13" s="4">
        <v>18</v>
      </c>
      <c r="I13" s="20">
        <v>1992771918</v>
      </c>
      <c r="K13" s="4" t="s">
        <v>53</v>
      </c>
      <c r="M13" s="4">
        <v>1992771918</v>
      </c>
      <c r="O13" s="4">
        <v>5795225731</v>
      </c>
      <c r="Q13" s="20" t="s">
        <v>53</v>
      </c>
      <c r="R13" s="26"/>
      <c r="S13" s="2">
        <v>5795225731</v>
      </c>
    </row>
    <row r="14" spans="1:19" ht="21" x14ac:dyDescent="0.25">
      <c r="A14" s="26" t="s">
        <v>123</v>
      </c>
      <c r="C14" s="4" t="s">
        <v>53</v>
      </c>
      <c r="E14" s="4" t="s">
        <v>125</v>
      </c>
      <c r="G14" s="4">
        <v>18</v>
      </c>
      <c r="I14" s="20">
        <v>3319902926</v>
      </c>
      <c r="K14" s="4" t="s">
        <v>53</v>
      </c>
      <c r="M14" s="4">
        <v>3319902926</v>
      </c>
      <c r="O14" s="4">
        <v>10118111735</v>
      </c>
      <c r="Q14" s="20" t="s">
        <v>53</v>
      </c>
      <c r="R14" s="26"/>
      <c r="S14" s="2">
        <v>10118111735</v>
      </c>
    </row>
    <row r="15" spans="1:19" ht="21" x14ac:dyDescent="0.25">
      <c r="A15" s="26" t="s">
        <v>97</v>
      </c>
      <c r="C15" s="4">
        <v>19</v>
      </c>
      <c r="E15" s="4" t="s">
        <v>53</v>
      </c>
      <c r="G15" s="4">
        <v>18</v>
      </c>
      <c r="I15" s="20">
        <v>15283</v>
      </c>
      <c r="K15" s="4">
        <v>142</v>
      </c>
      <c r="M15" s="4">
        <v>15141</v>
      </c>
      <c r="O15" s="4">
        <v>444474481</v>
      </c>
      <c r="Q15" s="20">
        <v>201</v>
      </c>
      <c r="R15" s="26"/>
      <c r="S15" s="2">
        <v>444474280</v>
      </c>
    </row>
    <row r="16" spans="1:19" ht="21" x14ac:dyDescent="0.25">
      <c r="A16" s="26" t="s">
        <v>97</v>
      </c>
      <c r="C16" s="4">
        <v>30</v>
      </c>
      <c r="E16" s="4" t="s">
        <v>53</v>
      </c>
      <c r="G16" s="4">
        <v>0</v>
      </c>
      <c r="I16" s="20">
        <v>67000</v>
      </c>
      <c r="K16" s="4">
        <v>0</v>
      </c>
      <c r="M16" s="4">
        <v>67000</v>
      </c>
      <c r="O16" s="4">
        <v>82927</v>
      </c>
      <c r="Q16" s="20">
        <v>0</v>
      </c>
      <c r="R16" s="26"/>
      <c r="S16" s="2">
        <v>82927</v>
      </c>
    </row>
    <row r="17" spans="1:19" ht="21" x14ac:dyDescent="0.25">
      <c r="A17" s="26" t="s">
        <v>126</v>
      </c>
      <c r="C17" s="4">
        <v>15</v>
      </c>
      <c r="E17" s="4" t="s">
        <v>53</v>
      </c>
      <c r="G17" s="4">
        <v>0</v>
      </c>
      <c r="I17" s="20">
        <v>71419</v>
      </c>
      <c r="K17" s="4">
        <v>0</v>
      </c>
      <c r="M17" s="4">
        <v>71419</v>
      </c>
      <c r="O17" s="4">
        <v>138878</v>
      </c>
      <c r="Q17" s="20">
        <v>0</v>
      </c>
      <c r="R17" s="26"/>
      <c r="S17" s="2">
        <v>138878</v>
      </c>
    </row>
    <row r="18" spans="1:19" ht="21" x14ac:dyDescent="0.25">
      <c r="A18" s="26" t="s">
        <v>126</v>
      </c>
      <c r="C18" s="4">
        <v>17</v>
      </c>
      <c r="E18" s="4" t="s">
        <v>53</v>
      </c>
      <c r="G18" s="4">
        <v>20</v>
      </c>
      <c r="I18" s="20">
        <v>2038356164</v>
      </c>
      <c r="K18" s="4">
        <v>0</v>
      </c>
      <c r="M18" s="4">
        <v>2038356164</v>
      </c>
      <c r="O18" s="4">
        <v>6117583648</v>
      </c>
      <c r="Q18" s="20">
        <v>9102673</v>
      </c>
      <c r="R18" s="26"/>
      <c r="S18" s="2">
        <v>6108480975</v>
      </c>
    </row>
    <row r="19" spans="1:19" ht="21" x14ac:dyDescent="0.25">
      <c r="A19" s="26" t="s">
        <v>108</v>
      </c>
      <c r="C19" s="4">
        <v>18</v>
      </c>
      <c r="E19" s="4" t="s">
        <v>53</v>
      </c>
      <c r="G19" s="4">
        <v>18</v>
      </c>
      <c r="I19" s="20">
        <v>3057534247</v>
      </c>
      <c r="K19" s="4">
        <v>0</v>
      </c>
      <c r="M19" s="4">
        <v>3057534247</v>
      </c>
      <c r="O19" s="4">
        <v>9176105993</v>
      </c>
      <c r="Q19" s="20">
        <v>12149313</v>
      </c>
      <c r="R19" s="26"/>
      <c r="S19" s="2">
        <v>9163956680</v>
      </c>
    </row>
    <row r="20" spans="1:19" ht="21" x14ac:dyDescent="0.25">
      <c r="A20" s="26" t="s">
        <v>140</v>
      </c>
      <c r="C20" s="4">
        <v>17</v>
      </c>
      <c r="E20" s="4" t="s">
        <v>53</v>
      </c>
      <c r="G20" s="4">
        <v>0</v>
      </c>
      <c r="I20" s="20">
        <v>840324</v>
      </c>
      <c r="K20" s="4">
        <v>0</v>
      </c>
      <c r="M20" s="4">
        <v>840324</v>
      </c>
      <c r="O20" s="4">
        <v>1239246</v>
      </c>
      <c r="Q20" s="20">
        <v>0</v>
      </c>
      <c r="R20" s="26"/>
      <c r="S20" s="2">
        <v>1239246</v>
      </c>
    </row>
    <row r="21" spans="1:19" ht="21" x14ac:dyDescent="0.25">
      <c r="A21" s="26" t="s">
        <v>157</v>
      </c>
      <c r="C21" s="4">
        <v>23</v>
      </c>
      <c r="E21" s="4" t="s">
        <v>53</v>
      </c>
      <c r="G21" s="4">
        <v>20</v>
      </c>
      <c r="I21" s="20">
        <v>849315067</v>
      </c>
      <c r="K21" s="4">
        <v>0</v>
      </c>
      <c r="M21" s="4">
        <v>849315067</v>
      </c>
      <c r="O21" s="4">
        <v>2603263713</v>
      </c>
      <c r="Q21" s="20">
        <v>3409832</v>
      </c>
      <c r="R21" s="26"/>
      <c r="S21" s="2">
        <v>2599853881</v>
      </c>
    </row>
    <row r="22" spans="1:19" ht="21" x14ac:dyDescent="0.25">
      <c r="A22" s="26" t="s">
        <v>172</v>
      </c>
      <c r="C22" s="4">
        <v>24</v>
      </c>
      <c r="E22" s="4" t="s">
        <v>53</v>
      </c>
      <c r="G22" s="4">
        <v>0</v>
      </c>
      <c r="I22" s="20">
        <v>11541547</v>
      </c>
      <c r="K22" s="4">
        <v>0</v>
      </c>
      <c r="M22" s="4">
        <v>11541547</v>
      </c>
      <c r="O22" s="4">
        <v>11541547</v>
      </c>
      <c r="Q22" s="20">
        <v>0</v>
      </c>
      <c r="R22" s="26"/>
      <c r="S22" s="2">
        <v>11541547</v>
      </c>
    </row>
    <row r="23" spans="1:19" ht="21" x14ac:dyDescent="0.25">
      <c r="A23" s="26" t="s">
        <v>172</v>
      </c>
      <c r="C23" s="4">
        <v>24</v>
      </c>
      <c r="E23" s="4" t="s">
        <v>53</v>
      </c>
      <c r="G23" s="4">
        <v>20</v>
      </c>
      <c r="I23" s="20">
        <v>1358904109</v>
      </c>
      <c r="K23" s="4">
        <v>0</v>
      </c>
      <c r="M23" s="4">
        <v>1358904109</v>
      </c>
      <c r="O23" s="4">
        <v>3112328762</v>
      </c>
      <c r="Q23" s="20">
        <v>5120872</v>
      </c>
      <c r="R23" s="26"/>
      <c r="S23" s="2">
        <v>3107207890</v>
      </c>
    </row>
    <row r="24" spans="1:19" ht="19.5" thickBot="1" x14ac:dyDescent="0.3">
      <c r="A24" s="2" t="s">
        <v>69</v>
      </c>
      <c r="I24" s="22">
        <f>SUM(I9:I23)</f>
        <v>15030522667</v>
      </c>
      <c r="K24" s="22">
        <f>SUM(K9:K23)</f>
        <v>142</v>
      </c>
      <c r="M24" s="22">
        <f>SUM(M9:M23)</f>
        <v>15030522525</v>
      </c>
      <c r="O24" s="22">
        <f>SUM(O9:O23)</f>
        <v>45565789570</v>
      </c>
      <c r="Q24" s="12">
        <f>SUM(Q9:Q23)</f>
        <v>29782891</v>
      </c>
      <c r="S24" s="6">
        <f>SUM(S9:S23)</f>
        <v>45536006679</v>
      </c>
    </row>
    <row r="25" spans="1:19" ht="19.5" thickTop="1" x14ac:dyDescent="0.25"/>
  </sheetData>
  <sortState ref="A9:S35">
    <sortCondition descending="1" ref="S9:S35"/>
  </sortState>
  <mergeCells count="17">
    <mergeCell ref="C8"/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5"/>
  <sheetViews>
    <sheetView rightToLeft="1" view="pageBreakPreview" zoomScaleNormal="100" zoomScaleSheetLayoutView="100" workbookViewId="0">
      <selection activeCell="E13" sqref="E13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2" ht="30" x14ac:dyDescent="0.25">
      <c r="A3" s="36" t="s">
        <v>44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2" ht="30" x14ac:dyDescent="0.2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2" s="16" customFormat="1" ht="25.5" x14ac:dyDescent="0.2">
      <c r="A5" s="41" t="s">
        <v>64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7" spans="1:22" ht="30.75" thickBot="1" x14ac:dyDescent="0.3">
      <c r="A7" s="40" t="s">
        <v>1</v>
      </c>
      <c r="C7" s="43" t="s">
        <v>54</v>
      </c>
      <c r="D7" s="43" t="s">
        <v>54</v>
      </c>
      <c r="E7" s="43" t="s">
        <v>54</v>
      </c>
      <c r="F7" s="43" t="s">
        <v>54</v>
      </c>
      <c r="G7" s="43" t="s">
        <v>54</v>
      </c>
      <c r="I7" s="43" t="s">
        <v>46</v>
      </c>
      <c r="J7" s="43" t="s">
        <v>46</v>
      </c>
      <c r="K7" s="43" t="s">
        <v>46</v>
      </c>
      <c r="L7" s="43" t="s">
        <v>46</v>
      </c>
      <c r="M7" s="43" t="s">
        <v>46</v>
      </c>
      <c r="O7" s="43" t="s">
        <v>47</v>
      </c>
      <c r="P7" s="43" t="s">
        <v>47</v>
      </c>
      <c r="Q7" s="43" t="s">
        <v>47</v>
      </c>
      <c r="R7" s="43" t="s">
        <v>47</v>
      </c>
      <c r="S7" s="43" t="s">
        <v>47</v>
      </c>
    </row>
    <row r="8" spans="1:22" ht="30.75" thickBot="1" x14ac:dyDescent="0.3">
      <c r="A8" s="43" t="s">
        <v>1</v>
      </c>
      <c r="C8" s="42" t="s">
        <v>55</v>
      </c>
      <c r="D8" s="11"/>
      <c r="E8" s="42" t="s">
        <v>56</v>
      </c>
      <c r="F8" s="11"/>
      <c r="G8" s="42" t="s">
        <v>57</v>
      </c>
      <c r="I8" s="42" t="s">
        <v>58</v>
      </c>
      <c r="J8" s="11"/>
      <c r="K8" s="42" t="s">
        <v>51</v>
      </c>
      <c r="L8" s="11"/>
      <c r="M8" s="42" t="s">
        <v>59</v>
      </c>
      <c r="O8" s="42" t="s">
        <v>58</v>
      </c>
      <c r="P8" s="11"/>
      <c r="Q8" s="51" t="s">
        <v>51</v>
      </c>
      <c r="R8" s="11"/>
      <c r="S8" s="42" t="s">
        <v>59</v>
      </c>
    </row>
    <row r="9" spans="1:22" ht="21" x14ac:dyDescent="0.25">
      <c r="A9" s="26" t="s">
        <v>168</v>
      </c>
      <c r="C9" s="4" t="s">
        <v>238</v>
      </c>
      <c r="E9" s="4">
        <v>80000</v>
      </c>
      <c r="G9" s="4">
        <v>4500</v>
      </c>
      <c r="I9" s="20">
        <v>360000000</v>
      </c>
      <c r="K9" s="4">
        <v>3661017</v>
      </c>
      <c r="M9" s="4">
        <v>356338983</v>
      </c>
      <c r="O9" s="4">
        <v>360000000</v>
      </c>
      <c r="Q9" s="20">
        <v>3661017</v>
      </c>
      <c r="R9" s="26"/>
      <c r="S9" s="2">
        <v>356338983</v>
      </c>
    </row>
    <row r="10" spans="1:22" ht="21" x14ac:dyDescent="0.25">
      <c r="A10" s="26" t="s">
        <v>209</v>
      </c>
      <c r="C10" s="4" t="s">
        <v>239</v>
      </c>
      <c r="E10" s="4">
        <v>340000</v>
      </c>
      <c r="G10" s="4">
        <v>4650</v>
      </c>
      <c r="I10" s="20">
        <v>1581000000</v>
      </c>
      <c r="K10" s="4">
        <v>223200000</v>
      </c>
      <c r="M10" s="4">
        <v>1357800000</v>
      </c>
      <c r="O10" s="4">
        <v>1581000000</v>
      </c>
      <c r="Q10" s="20">
        <v>223200000</v>
      </c>
      <c r="R10" s="26"/>
      <c r="S10" s="2">
        <v>1357800000</v>
      </c>
    </row>
    <row r="11" spans="1:22" ht="21" x14ac:dyDescent="0.25">
      <c r="A11" s="26" t="s">
        <v>166</v>
      </c>
      <c r="C11" s="4" t="s">
        <v>188</v>
      </c>
      <c r="E11" s="4">
        <v>120000</v>
      </c>
      <c r="G11" s="4">
        <v>10000</v>
      </c>
      <c r="I11" s="20">
        <v>0</v>
      </c>
      <c r="K11" s="4">
        <v>0</v>
      </c>
      <c r="M11" s="4">
        <v>0</v>
      </c>
      <c r="O11" s="4">
        <v>1200000000</v>
      </c>
      <c r="Q11" s="20">
        <v>821355</v>
      </c>
      <c r="R11" s="26"/>
      <c r="S11" s="2">
        <v>1199178645</v>
      </c>
    </row>
    <row r="12" spans="1:22" ht="21" x14ac:dyDescent="0.25">
      <c r="A12" s="26" t="s">
        <v>167</v>
      </c>
      <c r="C12" s="4" t="s">
        <v>189</v>
      </c>
      <c r="E12" s="4">
        <v>300000</v>
      </c>
      <c r="G12" s="4">
        <v>630</v>
      </c>
      <c r="I12" s="20">
        <v>0</v>
      </c>
      <c r="K12" s="4">
        <v>0</v>
      </c>
      <c r="M12" s="4">
        <v>0</v>
      </c>
      <c r="O12" s="4">
        <v>189000000</v>
      </c>
      <c r="Q12" s="20">
        <v>0</v>
      </c>
      <c r="R12" s="26"/>
      <c r="S12" s="2">
        <v>189000000</v>
      </c>
    </row>
    <row r="13" spans="1:22" ht="21" x14ac:dyDescent="0.25">
      <c r="A13" s="26" t="s">
        <v>153</v>
      </c>
      <c r="C13" s="4" t="s">
        <v>240</v>
      </c>
      <c r="E13" s="4">
        <v>310000</v>
      </c>
      <c r="G13" s="4">
        <v>10000</v>
      </c>
      <c r="I13" s="20">
        <v>3100000000</v>
      </c>
      <c r="K13" s="4">
        <v>425059102</v>
      </c>
      <c r="M13" s="4">
        <v>2674940898</v>
      </c>
      <c r="O13" s="4">
        <v>3100000000</v>
      </c>
      <c r="Q13" s="20">
        <v>425059102</v>
      </c>
      <c r="R13" s="26"/>
      <c r="S13" s="2">
        <v>2674940898</v>
      </c>
    </row>
    <row r="14" spans="1:22" ht="21.75" thickBot="1" x14ac:dyDescent="0.3">
      <c r="A14" s="3" t="s">
        <v>69</v>
      </c>
      <c r="I14" s="6">
        <f>SUM(I9:I13)</f>
        <v>5041000000</v>
      </c>
      <c r="K14" s="6">
        <f>SUM(K9:K13)</f>
        <v>651920119</v>
      </c>
      <c r="M14" s="6">
        <f>SUM(M9:M13)</f>
        <v>4389079881</v>
      </c>
      <c r="O14" s="6">
        <f>SUM(O9:O13)</f>
        <v>6430000000</v>
      </c>
      <c r="Q14" s="22">
        <f>SUM(Q9:Q13)</f>
        <v>652741474</v>
      </c>
      <c r="S14" s="6">
        <f>SUM(S9:S13)</f>
        <v>5777258526</v>
      </c>
    </row>
    <row r="15" spans="1:22" ht="19.5" thickTop="1" x14ac:dyDescent="0.25"/>
  </sheetData>
  <sortState ref="A9:S15">
    <sortCondition descending="1" ref="S9:S15"/>
  </sortState>
  <mergeCells count="17">
    <mergeCell ref="C8"/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rightToLeft="1" view="pageBreakPreview" topLeftCell="A24" zoomScaleNormal="100" zoomScaleSheetLayoutView="100" workbookViewId="0">
      <selection activeCell="A37" sqref="A37:XFD47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6" t="str">
        <f>سهام!A2</f>
        <v>صندوق سرمایه‌گذاری مشترک گنجینه الماس بیمه دی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25">
      <c r="A3" s="36" t="s">
        <v>44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25">
      <c r="A4" s="36" t="str">
        <f>سهام!A4</f>
        <v>برای ماه منتهی به 1400/03/31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customFormat="1" ht="25.5" x14ac:dyDescent="0.25">
      <c r="A5" s="41" t="s">
        <v>87</v>
      </c>
      <c r="B5" s="41"/>
      <c r="C5" s="41"/>
      <c r="D5" s="41"/>
      <c r="E5" s="41"/>
      <c r="F5" s="41"/>
      <c r="G5" s="41"/>
      <c r="H5" s="41"/>
      <c r="I5" s="21"/>
      <c r="Q5" s="21"/>
    </row>
    <row r="7" spans="1:17" s="28" customFormat="1" thickBot="1" x14ac:dyDescent="0.3">
      <c r="A7" s="54" t="s">
        <v>1</v>
      </c>
      <c r="C7" s="45" t="s">
        <v>46</v>
      </c>
      <c r="D7" s="45" t="s">
        <v>46</v>
      </c>
      <c r="E7" s="45" t="s">
        <v>46</v>
      </c>
      <c r="F7" s="45" t="s">
        <v>46</v>
      </c>
      <c r="G7" s="45" t="s">
        <v>46</v>
      </c>
      <c r="H7" s="45" t="s">
        <v>46</v>
      </c>
      <c r="I7" s="45" t="s">
        <v>46</v>
      </c>
      <c r="K7" s="45" t="s">
        <v>47</v>
      </c>
      <c r="L7" s="45" t="s">
        <v>47</v>
      </c>
      <c r="M7" s="45" t="s">
        <v>47</v>
      </c>
      <c r="N7" s="45" t="s">
        <v>47</v>
      </c>
      <c r="O7" s="45" t="s">
        <v>47</v>
      </c>
      <c r="P7" s="45" t="s">
        <v>47</v>
      </c>
      <c r="Q7" s="45" t="s">
        <v>47</v>
      </c>
    </row>
    <row r="8" spans="1:17" s="28" customFormat="1" ht="54" customHeight="1" thickBot="1" x14ac:dyDescent="0.3">
      <c r="A8" s="45" t="s">
        <v>1</v>
      </c>
      <c r="C8" s="52" t="s">
        <v>5</v>
      </c>
      <c r="D8" s="30"/>
      <c r="E8" s="52" t="s">
        <v>60</v>
      </c>
      <c r="F8" s="30"/>
      <c r="G8" s="52" t="s">
        <v>61</v>
      </c>
      <c r="H8" s="30"/>
      <c r="I8" s="53" t="s">
        <v>62</v>
      </c>
      <c r="K8" s="52" t="s">
        <v>5</v>
      </c>
      <c r="L8" s="30"/>
      <c r="M8" s="52" t="s">
        <v>60</v>
      </c>
      <c r="N8" s="30"/>
      <c r="O8" s="52" t="s">
        <v>61</v>
      </c>
      <c r="P8" s="30"/>
      <c r="Q8" s="53" t="s">
        <v>62</v>
      </c>
    </row>
    <row r="9" spans="1:17" ht="21" x14ac:dyDescent="0.25">
      <c r="A9" s="26" t="s">
        <v>119</v>
      </c>
      <c r="C9" s="4">
        <v>563554</v>
      </c>
      <c r="E9" s="4">
        <v>4856941401</v>
      </c>
      <c r="G9" s="4">
        <v>4251924479</v>
      </c>
      <c r="I9" s="20">
        <v>605016922</v>
      </c>
      <c r="K9" s="4">
        <v>563554</v>
      </c>
      <c r="M9" s="4">
        <v>4856941401</v>
      </c>
      <c r="O9" s="4">
        <v>5450754306</v>
      </c>
      <c r="Q9" s="20">
        <v>-593812904</v>
      </c>
    </row>
    <row r="10" spans="1:17" ht="21" x14ac:dyDescent="0.25">
      <c r="A10" s="26" t="s">
        <v>166</v>
      </c>
      <c r="C10" s="4">
        <v>120000</v>
      </c>
      <c r="E10" s="4">
        <v>8431134480</v>
      </c>
      <c r="G10" s="4">
        <v>8143655220</v>
      </c>
      <c r="I10" s="20">
        <v>287479260</v>
      </c>
      <c r="K10" s="4">
        <v>120000</v>
      </c>
      <c r="M10" s="4">
        <v>8431134480</v>
      </c>
      <c r="O10" s="4">
        <v>9704997864</v>
      </c>
      <c r="Q10" s="20">
        <v>-1273863384</v>
      </c>
    </row>
    <row r="11" spans="1:17" ht="21" x14ac:dyDescent="0.25">
      <c r="A11" s="26" t="s">
        <v>149</v>
      </c>
      <c r="C11" s="4">
        <v>775000</v>
      </c>
      <c r="E11" s="4">
        <v>8820951187</v>
      </c>
      <c r="G11" s="4">
        <v>7935004125</v>
      </c>
      <c r="I11" s="20">
        <v>885947062</v>
      </c>
      <c r="K11" s="4">
        <v>775000</v>
      </c>
      <c r="M11" s="4">
        <v>8820951187</v>
      </c>
      <c r="O11" s="4">
        <v>8203099351</v>
      </c>
      <c r="Q11" s="20">
        <v>617851836</v>
      </c>
    </row>
    <row r="12" spans="1:17" ht="21" x14ac:dyDescent="0.25">
      <c r="A12" s="26" t="s">
        <v>118</v>
      </c>
      <c r="C12" s="4">
        <v>936572</v>
      </c>
      <c r="E12" s="4">
        <v>4246288247</v>
      </c>
      <c r="G12" s="4">
        <v>4161093300</v>
      </c>
      <c r="I12" s="20">
        <v>85194947</v>
      </c>
      <c r="K12" s="4">
        <v>936572</v>
      </c>
      <c r="M12" s="4">
        <v>4246288247</v>
      </c>
      <c r="O12" s="4">
        <v>5785371095</v>
      </c>
      <c r="Q12" s="20">
        <v>-1539082847</v>
      </c>
    </row>
    <row r="13" spans="1:17" ht="21" x14ac:dyDescent="0.25">
      <c r="A13" s="26" t="s">
        <v>134</v>
      </c>
      <c r="C13" s="4">
        <v>97000</v>
      </c>
      <c r="E13" s="4">
        <v>10458022311</v>
      </c>
      <c r="G13" s="4">
        <v>9113887782</v>
      </c>
      <c r="I13" s="20">
        <v>1344134529</v>
      </c>
      <c r="K13" s="4">
        <v>97000</v>
      </c>
      <c r="M13" s="4">
        <v>10458022311</v>
      </c>
      <c r="O13" s="4">
        <v>10051807852</v>
      </c>
      <c r="Q13" s="20">
        <v>406214459</v>
      </c>
    </row>
    <row r="14" spans="1:17" ht="21" x14ac:dyDescent="0.25">
      <c r="A14" s="26" t="s">
        <v>167</v>
      </c>
      <c r="C14" s="4">
        <v>300000</v>
      </c>
      <c r="E14" s="4">
        <v>5710817250</v>
      </c>
      <c r="G14" s="4">
        <v>5672049300</v>
      </c>
      <c r="I14" s="20">
        <v>38767950</v>
      </c>
      <c r="K14" s="4">
        <v>300000</v>
      </c>
      <c r="M14" s="4">
        <v>5710817250</v>
      </c>
      <c r="O14" s="4">
        <v>5185807671</v>
      </c>
      <c r="Q14" s="20">
        <v>525009579</v>
      </c>
    </row>
    <row r="15" spans="1:17" ht="21" x14ac:dyDescent="0.25">
      <c r="A15" s="26" t="s">
        <v>207</v>
      </c>
      <c r="C15" s="4">
        <v>51937</v>
      </c>
      <c r="E15" s="4">
        <v>175793254</v>
      </c>
      <c r="G15" s="4">
        <v>155435737</v>
      </c>
      <c r="I15" s="20">
        <v>20357517</v>
      </c>
      <c r="K15" s="4">
        <v>51937</v>
      </c>
      <c r="M15" s="4">
        <v>175793254</v>
      </c>
      <c r="O15" s="4">
        <v>155435737</v>
      </c>
      <c r="Q15" s="20">
        <v>20357517</v>
      </c>
    </row>
    <row r="16" spans="1:17" ht="21" x14ac:dyDescent="0.25">
      <c r="A16" s="26" t="s">
        <v>153</v>
      </c>
      <c r="C16" s="4">
        <v>310000</v>
      </c>
      <c r="E16" s="4">
        <v>18495493110</v>
      </c>
      <c r="G16" s="4">
        <v>20649500055</v>
      </c>
      <c r="I16" s="20">
        <v>-2154006945</v>
      </c>
      <c r="K16" s="4">
        <v>310000</v>
      </c>
      <c r="M16" s="4">
        <v>18495493110</v>
      </c>
      <c r="O16" s="4">
        <v>21427820000</v>
      </c>
      <c r="Q16" s="20">
        <v>-2932326890</v>
      </c>
    </row>
    <row r="17" spans="1:17" ht="21" x14ac:dyDescent="0.25">
      <c r="A17" s="26" t="s">
        <v>168</v>
      </c>
      <c r="C17" s="4">
        <v>229184</v>
      </c>
      <c r="E17" s="4">
        <v>6424534016</v>
      </c>
      <c r="G17" s="4">
        <v>5351965200</v>
      </c>
      <c r="I17" s="20">
        <v>1072568816</v>
      </c>
      <c r="K17" s="4">
        <v>229184</v>
      </c>
      <c r="M17" s="4">
        <v>6424534016</v>
      </c>
      <c r="O17" s="4">
        <v>5231250094</v>
      </c>
      <c r="Q17" s="20">
        <v>1193283922</v>
      </c>
    </row>
    <row r="18" spans="1:17" ht="21" x14ac:dyDescent="0.25">
      <c r="A18" s="26" t="s">
        <v>169</v>
      </c>
      <c r="C18" s="4">
        <v>485000</v>
      </c>
      <c r="E18" s="4">
        <v>19660619115</v>
      </c>
      <c r="G18" s="4">
        <v>16170111945</v>
      </c>
      <c r="I18" s="20">
        <v>3490507170</v>
      </c>
      <c r="K18" s="4">
        <v>485000</v>
      </c>
      <c r="M18" s="4">
        <v>19660619115</v>
      </c>
      <c r="O18" s="4">
        <v>19471175436</v>
      </c>
      <c r="Q18" s="20">
        <v>189443679</v>
      </c>
    </row>
    <row r="19" spans="1:17" ht="21" x14ac:dyDescent="0.25">
      <c r="A19" s="26" t="s">
        <v>164</v>
      </c>
      <c r="C19" s="4">
        <v>320000</v>
      </c>
      <c r="E19" s="4">
        <v>7153979040</v>
      </c>
      <c r="G19" s="4">
        <v>6597311040</v>
      </c>
      <c r="I19" s="20">
        <v>556668000</v>
      </c>
      <c r="K19" s="4">
        <v>320000</v>
      </c>
      <c r="M19" s="4">
        <v>7153979040</v>
      </c>
      <c r="O19" s="4">
        <v>5317329888</v>
      </c>
      <c r="Q19" s="20">
        <v>1836649152</v>
      </c>
    </row>
    <row r="20" spans="1:17" ht="21" x14ac:dyDescent="0.25">
      <c r="A20" s="26" t="s">
        <v>121</v>
      </c>
      <c r="C20" s="4">
        <v>800000</v>
      </c>
      <c r="E20" s="4">
        <v>9177069600</v>
      </c>
      <c r="G20" s="4">
        <v>9908690400</v>
      </c>
      <c r="I20" s="20">
        <v>-731620800</v>
      </c>
      <c r="K20" s="4">
        <v>800000</v>
      </c>
      <c r="M20" s="4">
        <v>9177069600</v>
      </c>
      <c r="O20" s="4">
        <v>10553784676</v>
      </c>
      <c r="Q20" s="20">
        <v>-1376715076</v>
      </c>
    </row>
    <row r="21" spans="1:17" ht="21" x14ac:dyDescent="0.25">
      <c r="A21" s="26" t="s">
        <v>120</v>
      </c>
      <c r="C21" s="4">
        <v>490328</v>
      </c>
      <c r="E21" s="4">
        <v>3918780809</v>
      </c>
      <c r="G21" s="4">
        <v>3977270074</v>
      </c>
      <c r="I21" s="20">
        <v>-58489264</v>
      </c>
      <c r="K21" s="4">
        <v>490328</v>
      </c>
      <c r="M21" s="4">
        <v>3918780809</v>
      </c>
      <c r="O21" s="4">
        <v>4006705086</v>
      </c>
      <c r="Q21" s="20">
        <v>-87924276</v>
      </c>
    </row>
    <row r="22" spans="1:17" ht="21" x14ac:dyDescent="0.25">
      <c r="A22" s="26" t="s">
        <v>209</v>
      </c>
      <c r="C22" s="4">
        <v>340000</v>
      </c>
      <c r="E22" s="4">
        <v>12849885540</v>
      </c>
      <c r="G22" s="4">
        <v>13532654188</v>
      </c>
      <c r="I22" s="20">
        <v>-682768648</v>
      </c>
      <c r="K22" s="4">
        <v>340000</v>
      </c>
      <c r="M22" s="4">
        <v>12849885540</v>
      </c>
      <c r="O22" s="4">
        <v>13532654188</v>
      </c>
      <c r="Q22" s="20">
        <v>-682768648</v>
      </c>
    </row>
    <row r="23" spans="1:17" ht="21" x14ac:dyDescent="0.25">
      <c r="A23" s="26" t="s">
        <v>131</v>
      </c>
      <c r="C23" s="4">
        <v>390000</v>
      </c>
      <c r="E23" s="4">
        <v>4865377725</v>
      </c>
      <c r="G23" s="4">
        <v>3857411025</v>
      </c>
      <c r="I23" s="20">
        <v>1007966700</v>
      </c>
      <c r="K23" s="4">
        <v>390000</v>
      </c>
      <c r="M23" s="4">
        <v>4865377725</v>
      </c>
      <c r="O23" s="4">
        <v>5687258301</v>
      </c>
      <c r="Q23" s="20">
        <v>-821880576</v>
      </c>
    </row>
    <row r="24" spans="1:17" ht="21" x14ac:dyDescent="0.25">
      <c r="A24" s="26" t="s">
        <v>165</v>
      </c>
      <c r="C24" s="4">
        <v>740000</v>
      </c>
      <c r="E24" s="4">
        <v>6149590920</v>
      </c>
      <c r="G24" s="4">
        <v>7164714780</v>
      </c>
      <c r="I24" s="20">
        <v>-1015123860</v>
      </c>
      <c r="K24" s="4">
        <v>740000</v>
      </c>
      <c r="M24" s="4">
        <v>6149590920</v>
      </c>
      <c r="O24" s="4">
        <v>10561708207</v>
      </c>
      <c r="Q24" s="20">
        <v>-4412117287</v>
      </c>
    </row>
    <row r="25" spans="1:17" ht="21" x14ac:dyDescent="0.25">
      <c r="A25" s="26" t="s">
        <v>146</v>
      </c>
      <c r="C25" s="4">
        <v>800000</v>
      </c>
      <c r="E25" s="4">
        <v>12143314800</v>
      </c>
      <c r="G25" s="4">
        <v>11769552000</v>
      </c>
      <c r="I25" s="20">
        <v>373762800</v>
      </c>
      <c r="K25" s="4">
        <v>800000</v>
      </c>
      <c r="M25" s="4">
        <v>12143314800</v>
      </c>
      <c r="O25" s="4">
        <v>12235343826</v>
      </c>
      <c r="Q25" s="20">
        <v>-92029026</v>
      </c>
    </row>
    <row r="26" spans="1:17" ht="21" x14ac:dyDescent="0.25">
      <c r="A26" s="26" t="s">
        <v>170</v>
      </c>
      <c r="C26" s="4">
        <v>218000</v>
      </c>
      <c r="E26" s="4">
        <v>9391903686</v>
      </c>
      <c r="G26" s="4">
        <v>9170866728</v>
      </c>
      <c r="I26" s="20">
        <v>221036958</v>
      </c>
      <c r="K26" s="4">
        <v>218000</v>
      </c>
      <c r="M26" s="4">
        <v>9391903686</v>
      </c>
      <c r="O26" s="4">
        <v>10118040824</v>
      </c>
      <c r="Q26" s="20">
        <v>-726137138</v>
      </c>
    </row>
    <row r="27" spans="1:17" ht="21" x14ac:dyDescent="0.25">
      <c r="A27" s="26" t="s">
        <v>117</v>
      </c>
      <c r="C27" s="4">
        <v>1900000</v>
      </c>
      <c r="E27" s="4">
        <v>7373465280</v>
      </c>
      <c r="G27" s="4">
        <v>9165836835</v>
      </c>
      <c r="I27" s="20">
        <v>-1792371555</v>
      </c>
      <c r="K27" s="4">
        <v>1900000</v>
      </c>
      <c r="M27" s="4">
        <v>7373465280</v>
      </c>
      <c r="O27" s="4">
        <v>7359823544</v>
      </c>
      <c r="Q27" s="20">
        <v>13641736</v>
      </c>
    </row>
    <row r="28" spans="1:17" ht="21" x14ac:dyDescent="0.25">
      <c r="A28" s="26" t="s">
        <v>111</v>
      </c>
      <c r="C28" s="4">
        <v>1400000</v>
      </c>
      <c r="E28" s="4">
        <v>3006007200</v>
      </c>
      <c r="G28" s="4">
        <v>2780556660</v>
      </c>
      <c r="I28" s="20">
        <v>225450540</v>
      </c>
      <c r="K28" s="4">
        <v>1400000</v>
      </c>
      <c r="M28" s="4">
        <v>3006007200</v>
      </c>
      <c r="O28" s="4">
        <v>3335092096</v>
      </c>
      <c r="Q28" s="20">
        <v>-329084896</v>
      </c>
    </row>
    <row r="29" spans="1:17" ht="21" x14ac:dyDescent="0.25">
      <c r="A29" s="26" t="s">
        <v>162</v>
      </c>
      <c r="C29" s="4">
        <v>1400000</v>
      </c>
      <c r="E29" s="4">
        <v>8419603500</v>
      </c>
      <c r="G29" s="4">
        <v>8043852600</v>
      </c>
      <c r="I29" s="20">
        <v>375750900</v>
      </c>
      <c r="K29" s="4">
        <v>1400000</v>
      </c>
      <c r="M29" s="4">
        <v>8419603500</v>
      </c>
      <c r="O29" s="4">
        <v>10575743381</v>
      </c>
      <c r="Q29" s="20">
        <v>-2156139881</v>
      </c>
    </row>
    <row r="30" spans="1:17" ht="21" x14ac:dyDescent="0.25">
      <c r="A30" s="26" t="s">
        <v>163</v>
      </c>
      <c r="C30" s="4">
        <v>0</v>
      </c>
      <c r="E30" s="4">
        <v>0</v>
      </c>
      <c r="G30" s="4">
        <v>-113202320</v>
      </c>
      <c r="I30" s="20">
        <v>113202320</v>
      </c>
      <c r="K30" s="4">
        <v>0</v>
      </c>
      <c r="M30" s="4">
        <v>0</v>
      </c>
      <c r="O30" s="4">
        <v>0</v>
      </c>
      <c r="Q30" s="20">
        <v>0</v>
      </c>
    </row>
    <row r="31" spans="1:17" ht="21" x14ac:dyDescent="0.25">
      <c r="A31" s="26" t="s">
        <v>122</v>
      </c>
      <c r="C31" s="4">
        <v>0</v>
      </c>
      <c r="E31" s="4">
        <v>0</v>
      </c>
      <c r="G31" s="4">
        <v>-5546799048</v>
      </c>
      <c r="I31" s="20">
        <v>5546799048</v>
      </c>
      <c r="K31" s="4">
        <v>0</v>
      </c>
      <c r="M31" s="4">
        <v>0</v>
      </c>
      <c r="O31" s="4">
        <v>0</v>
      </c>
      <c r="Q31" s="20">
        <v>0</v>
      </c>
    </row>
    <row r="32" spans="1:17" ht="21" x14ac:dyDescent="0.25">
      <c r="A32" s="26" t="s">
        <v>148</v>
      </c>
      <c r="C32" s="4">
        <v>0</v>
      </c>
      <c r="E32" s="4">
        <v>0</v>
      </c>
      <c r="G32" s="4">
        <v>-1888694881</v>
      </c>
      <c r="I32" s="20">
        <v>1888694881</v>
      </c>
      <c r="K32" s="4">
        <v>0</v>
      </c>
      <c r="M32" s="4">
        <v>0</v>
      </c>
      <c r="O32" s="4">
        <v>0</v>
      </c>
      <c r="Q32" s="20">
        <v>0</v>
      </c>
    </row>
    <row r="33" spans="1:17" ht="21" x14ac:dyDescent="0.25">
      <c r="A33" s="26" t="s">
        <v>217</v>
      </c>
      <c r="C33" s="4">
        <v>489</v>
      </c>
      <c r="E33" s="4">
        <v>487444634</v>
      </c>
      <c r="G33" s="4">
        <v>486276370</v>
      </c>
      <c r="I33" s="20">
        <v>1168264</v>
      </c>
      <c r="K33" s="4">
        <v>489</v>
      </c>
      <c r="M33" s="4">
        <v>487444634</v>
      </c>
      <c r="O33" s="4">
        <v>486276370</v>
      </c>
      <c r="Q33" s="20">
        <v>1168264</v>
      </c>
    </row>
    <row r="34" spans="1:17" ht="21" x14ac:dyDescent="0.25">
      <c r="A34" s="26" t="s">
        <v>221</v>
      </c>
      <c r="C34" s="4">
        <v>306</v>
      </c>
      <c r="E34" s="4">
        <v>298253091</v>
      </c>
      <c r="G34" s="4">
        <v>295068669</v>
      </c>
      <c r="I34" s="20">
        <v>3184422</v>
      </c>
      <c r="K34" s="4">
        <v>306</v>
      </c>
      <c r="M34" s="4">
        <v>298253091</v>
      </c>
      <c r="O34" s="4">
        <v>295068669</v>
      </c>
      <c r="Q34" s="20">
        <v>3184422</v>
      </c>
    </row>
    <row r="35" spans="1:17" ht="21" x14ac:dyDescent="0.25">
      <c r="A35" s="26" t="s">
        <v>123</v>
      </c>
      <c r="C35" s="4">
        <v>221985</v>
      </c>
      <c r="E35" s="4">
        <v>221944765218</v>
      </c>
      <c r="G35" s="4">
        <v>230120090738</v>
      </c>
      <c r="I35" s="20">
        <v>-8175325519</v>
      </c>
      <c r="K35" s="4">
        <v>221985</v>
      </c>
      <c r="M35" s="4">
        <v>221944765218</v>
      </c>
      <c r="O35" s="4">
        <v>230120090738</v>
      </c>
      <c r="Q35" s="20">
        <v>-8175325519</v>
      </c>
    </row>
    <row r="36" spans="1:17" ht="21" x14ac:dyDescent="0.25">
      <c r="A36" s="26" t="s">
        <v>151</v>
      </c>
      <c r="C36" s="4">
        <v>0</v>
      </c>
      <c r="E36" s="4">
        <v>0</v>
      </c>
      <c r="G36" s="4">
        <v>0</v>
      </c>
      <c r="I36" s="20">
        <v>0</v>
      </c>
      <c r="K36" s="4">
        <v>132000</v>
      </c>
      <c r="M36" s="4">
        <v>137914998375</v>
      </c>
      <c r="O36" s="4">
        <v>135275476875</v>
      </c>
      <c r="Q36" s="20">
        <v>2639521500</v>
      </c>
    </row>
    <row r="37" spans="1:17" ht="19.5" thickBot="1" x14ac:dyDescent="0.3">
      <c r="A37" s="2" t="s">
        <v>69</v>
      </c>
      <c r="C37"/>
      <c r="E37" s="6">
        <f>SUM(E9:E36)</f>
        <v>394460035414</v>
      </c>
      <c r="G37" s="6">
        <f>SUM(G9:G36)</f>
        <v>390926083001</v>
      </c>
      <c r="I37" s="22">
        <f>SUM(I9:I36)</f>
        <v>3533952415</v>
      </c>
      <c r="K37" s="6">
        <f>SUM(K9:K36)</f>
        <v>13021355</v>
      </c>
      <c r="M37" s="6">
        <f>SUM(M9:M36)</f>
        <v>532375033789</v>
      </c>
      <c r="O37" s="6">
        <f>SUM(O9:O36)</f>
        <v>550127916075</v>
      </c>
      <c r="Q37" s="22">
        <f>SUM(Q9:Q36)</f>
        <v>-17752882282</v>
      </c>
    </row>
    <row r="38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2021-06-23T10:31:49Z</dcterms:modified>
</cp:coreProperties>
</file>