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ی اردیبهشت 1400\"/>
    </mc:Choice>
  </mc:AlternateContent>
  <bookViews>
    <workbookView xWindow="0" yWindow="0" windowWidth="28800" windowHeight="12330" tabRatio="910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'!$A$9:$Q$25</definedName>
    <definedName name="_xlnm.Print_Area" localSheetId="2">'اوراق مشارکت'!$A$1:$AL$19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'!$A$1:$K$18</definedName>
    <definedName name="_xlnm.Print_Area" localSheetId="7">'درآمد سود سهام '!$A$1:$S$12</definedName>
    <definedName name="_xlnm.Print_Area" localSheetId="8">'درآمد ناشی از تغییر قیمت اوراق '!$A$1:$Q$38</definedName>
    <definedName name="_xlnm.Print_Area" localSheetId="9">'درآمد ناشی از فروش '!$A$1:$Q$27</definedName>
    <definedName name="_xlnm.Print_Area" localSheetId="13">'سایر درآمدها '!$A$1:$F$13</definedName>
    <definedName name="_xlnm.Print_Area" localSheetId="5">'سپرده '!$A$1:$S$23</definedName>
    <definedName name="_xlnm.Print_Area" localSheetId="11">'سرمایه‌گذاری در اوراق بهادار '!$A$1:$Q$20</definedName>
    <definedName name="_xlnm.Print_Area" localSheetId="10">'سرمایه‌گذاری در سهام '!$A$1:$U$37</definedName>
    <definedName name="_xlnm.Print_Area" localSheetId="6">'سود اوراق بهادار و سپرده بانکی '!$A$1:$S$24</definedName>
    <definedName name="_xlnm.Print_Area" localSheetId="0">سهام!$A$1:$Y$36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I36" i="11" l="1"/>
  <c r="C36" i="11"/>
  <c r="E36" i="11"/>
  <c r="G36" i="11"/>
  <c r="K36" i="11"/>
  <c r="M36" i="11"/>
  <c r="O36" i="11"/>
  <c r="Q36" i="11"/>
  <c r="S36" i="11"/>
  <c r="U36" i="11"/>
  <c r="K11" i="8"/>
  <c r="I11" i="8"/>
  <c r="I23" i="7"/>
  <c r="K23" i="7"/>
  <c r="M23" i="7"/>
  <c r="O23" i="7"/>
  <c r="Q23" i="7"/>
  <c r="S23" i="7"/>
  <c r="S22" i="6"/>
  <c r="Q22" i="6"/>
  <c r="O22" i="6"/>
  <c r="M22" i="6"/>
  <c r="K22" i="6"/>
  <c r="W19" i="3"/>
  <c r="U19" i="3"/>
  <c r="S19" i="3"/>
  <c r="Q19" i="3"/>
  <c r="O19" i="3"/>
  <c r="E17" i="13" l="1"/>
  <c r="I17" i="13"/>
  <c r="E12" i="14" l="1"/>
  <c r="C12" i="14"/>
  <c r="E37" i="9"/>
  <c r="G37" i="9"/>
  <c r="I37" i="9"/>
  <c r="K37" i="9"/>
  <c r="M37" i="9"/>
  <c r="O37" i="9"/>
  <c r="Q37" i="9"/>
  <c r="C19" i="12" l="1"/>
  <c r="E19" i="12"/>
  <c r="G19" i="12"/>
  <c r="I19" i="12"/>
  <c r="K19" i="12"/>
  <c r="M19" i="12"/>
  <c r="O19" i="12"/>
  <c r="Q19" i="12"/>
  <c r="C26" i="10" l="1"/>
  <c r="E26" i="10"/>
  <c r="G26" i="10"/>
  <c r="I26" i="10"/>
  <c r="K26" i="10"/>
  <c r="M26" i="10"/>
  <c r="O26" i="10"/>
  <c r="Q26" i="10"/>
  <c r="Y19" i="3" l="1"/>
  <c r="AA19" i="3"/>
  <c r="AC19" i="3"/>
  <c r="AG19" i="3"/>
  <c r="AI19" i="3"/>
  <c r="AK19" i="3"/>
  <c r="E34" i="1"/>
  <c r="G34" i="1"/>
  <c r="I34" i="1"/>
  <c r="K34" i="1"/>
  <c r="M34" i="1"/>
  <c r="O34" i="1"/>
  <c r="U34" i="1"/>
  <c r="W34" i="1"/>
  <c r="Y34" i="1"/>
  <c r="M11" i="8" l="1"/>
  <c r="O11" i="8"/>
  <c r="Q11" i="8"/>
  <c r="S11" i="8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E18" i="4" l="1"/>
  <c r="G18" i="4"/>
  <c r="I18" i="4"/>
  <c r="K18" i="4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L9" i="13" l="1"/>
  <c r="L10" i="13"/>
  <c r="L11" i="13"/>
  <c r="L12" i="13"/>
  <c r="L13" i="13"/>
  <c r="L14" i="13"/>
  <c r="C11" i="15" l="1"/>
  <c r="L17" i="13"/>
  <c r="G11" i="15" l="1"/>
  <c r="E11" i="15" l="1"/>
</calcChain>
</file>

<file path=xl/sharedStrings.xml><?xml version="1.0" encoding="utf-8"?>
<sst xmlns="http://schemas.openxmlformats.org/spreadsheetml/2006/main" count="868" uniqueCount="277">
  <si>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</si>
  <si>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</si>
  <si>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</si>
  <si>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</si>
  <si>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</si>
  <si>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</si>
  <si>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</si>
  <si>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</si>
  <si>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</si>
  <si>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</si>
  <si>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</si>
  <si>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</si>
  <si>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</si>
  <si>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</si>
  <si>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</si>
  <si>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</si>
  <si>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</si>
  <si>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</si>
  <si>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</si>
  <si>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</si>
  <si>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</si>
  <si>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</si>
  <si>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</si>
  <si>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</si>
  <si>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</si>
  <si>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</si>
  <si>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</si>
  <si>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</si>
  <si>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</si>
  <si>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</si>
  <si>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</si>
  <si>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</si>
  <si>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</si>
  <si>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</si>
  <si>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</si>
  <si>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</si>
  <si>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</si>
  <si>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</si>
  <si>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</si>
  <si>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</si>
  <si>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</si>
  <si>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</si>
  <si>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</si>
  <si>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</si>
  <si>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</si>
  <si>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</si>
  <si>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</si>
  <si>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</si>
  <si>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</si>
  <si>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</si>
  <si>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</si>
  <si>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</si>
  <si>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</si>
  <si>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</si>
  <si>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</si>
  <si>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</si>
  <si>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</si>
  <si>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</si>
  <si>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</si>
  <si>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</si>
  <si>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</si>
  <si>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</si>
  <si>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</si>
  <si>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</si>
  <si>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</si>
  <si>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</si>
  <si>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</si>
  <si>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</si>
  <si>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</si>
  <si>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</si>
  <si>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</si>
  <si>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</si>
  <si>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</si>
  <si>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</si>
  <si>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</si>
  <si>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</si>
  <si>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</si>
  <si>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</si>
  <si>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</si>
  <si>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</si>
  <si>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</si>
  <si>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</si>
  <si>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</si>
  <si>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</si>
  <si>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</si>
  <si>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</si>
  <si>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</si>
  <si>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</si>
  <si>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</si>
  <si>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</si>
  <si>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</si>
  <si>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</si>
  <si>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</si>
  <si>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</si>
  <si>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</si>
  <si>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بله</t>
  </si>
  <si>
    <t>اسنادخزانه-م21بودجه97-000728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</si>
  <si>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</si>
  <si>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</si>
  <si>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</si>
  <si>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</si>
  <si>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</si>
  <si>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</si>
  <si>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</si>
  <si>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</si>
  <si>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</si>
  <si>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</si>
  <si>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سپرده بلند مدت</t>
  </si>
  <si>
    <t>بانک پارسیان ملاصدرا</t>
  </si>
  <si>
    <t>47000989203600</t>
  </si>
  <si>
    <t>1398/10/04</t>
  </si>
  <si>
    <t>بانک صادرات ایران</t>
  </si>
  <si>
    <t>سرمایه گذاری صدرتامین</t>
  </si>
  <si>
    <t>1397/05/23</t>
  </si>
  <si>
    <t>1400/05/23</t>
  </si>
  <si>
    <t>اجاره تامین اجتماعی-سپهر000523</t>
  </si>
  <si>
    <t>1398/12/25</t>
  </si>
  <si>
    <t>1402/12/25</t>
  </si>
  <si>
    <t>بانک ملت</t>
  </si>
  <si>
    <t>پالایش نفت بندرعباس</t>
  </si>
  <si>
    <t>پالایش نفت تهران</t>
  </si>
  <si>
    <t>توسعه‌معادن‌وفلزات‌</t>
  </si>
  <si>
    <t>ملی‌ صنایع‌ مس‌ ایران‌</t>
  </si>
  <si>
    <t>سایپا</t>
  </si>
  <si>
    <t>اجاره تابان سپهر14021206</t>
  </si>
  <si>
    <t>1398/12/06</t>
  </si>
  <si>
    <t>1402/12/06</t>
  </si>
  <si>
    <t xml:space="preserve">بانک ایران زمین </t>
  </si>
  <si>
    <t>114-840-1396301-1</t>
  </si>
  <si>
    <t>1399/02/15</t>
  </si>
  <si>
    <t>114.985.1396301.1</t>
  </si>
  <si>
    <t>1399/02/29</t>
  </si>
  <si>
    <t>پالایش نفت اصفهان</t>
  </si>
  <si>
    <t>معین برای سایر درآمدهای تنزیل سود سهام</t>
  </si>
  <si>
    <t>0.00%</t>
  </si>
  <si>
    <t>پتروشیمی پردیس</t>
  </si>
  <si>
    <t>0.07%</t>
  </si>
  <si>
    <t>1399/04/31</t>
  </si>
  <si>
    <t>مرابحه عام دولت4-ش.خ 0207</t>
  </si>
  <si>
    <t>1402/07/30</t>
  </si>
  <si>
    <t>40104949105607</t>
  </si>
  <si>
    <t>1399/04/18</t>
  </si>
  <si>
    <t>موسسه مالی واعتباری نور ملاصدرا</t>
  </si>
  <si>
    <t>0201283319005</t>
  </si>
  <si>
    <t>1399/05/29</t>
  </si>
  <si>
    <t>سرمایه‌گذاری در سهام</t>
  </si>
  <si>
    <t>سرمایه‌گذاری در اوراق بهادار</t>
  </si>
  <si>
    <t>درآمد سپرده بانکی</t>
  </si>
  <si>
    <t>فولاد  خوزستان</t>
  </si>
  <si>
    <t>اسنادخزانه-م3بودجه99-011110</t>
  </si>
  <si>
    <t>زامیاد</t>
  </si>
  <si>
    <t>سرمایه گذاری تامین اجتماعی</t>
  </si>
  <si>
    <t>اسنادخزانه-م6بودجه99-020321</t>
  </si>
  <si>
    <t>مرابحه عام دولت2-ش.خ سایر0212</t>
  </si>
  <si>
    <t>گسترش‌سرمایه‌گذاری‌ایران‌خودرو</t>
  </si>
  <si>
    <t>پتروشیمی غدیر</t>
  </si>
  <si>
    <t>تامین سرمایه نوین</t>
  </si>
  <si>
    <t>1398/03/25</t>
  </si>
  <si>
    <t>1400/07/28</t>
  </si>
  <si>
    <t>موسسه مالی واعتباری نور ملاصدر</t>
  </si>
  <si>
    <t>0401226644003</t>
  </si>
  <si>
    <t>1399/12/23</t>
  </si>
  <si>
    <t>1400/01/31</t>
  </si>
  <si>
    <t>0.34%</t>
  </si>
  <si>
    <t>0.35%</t>
  </si>
  <si>
    <t>0.69%</t>
  </si>
  <si>
    <t>ح . توسعه‌معادن‌وفلزات‌</t>
  </si>
  <si>
    <t>حفاری شمال</t>
  </si>
  <si>
    <t>سرمایه گذاری سیمان تامین</t>
  </si>
  <si>
    <t>0.90%</t>
  </si>
  <si>
    <t>سیمان‌ داراب‌</t>
  </si>
  <si>
    <t>باما</t>
  </si>
  <si>
    <t>پلی پروپیلن جم - جم پیلن</t>
  </si>
  <si>
    <t>فرآوری معدنی اپال کانی پارس</t>
  </si>
  <si>
    <t>فولاد امیرکبیرکاشان</t>
  </si>
  <si>
    <t>گروه‌صنعتی‌سپاهان‌</t>
  </si>
  <si>
    <t>پتروشیمی‌ خارک‌</t>
  </si>
  <si>
    <t>1399/06/22</t>
  </si>
  <si>
    <t>1401/11/10</t>
  </si>
  <si>
    <t>اسنادخزانه-م1بودجه99-010621</t>
  </si>
  <si>
    <t>1399/09/01</t>
  </si>
  <si>
    <t>1401/06/21</t>
  </si>
  <si>
    <t>بانک آینده مرکزی</t>
  </si>
  <si>
    <t>0402276185000</t>
  </si>
  <si>
    <t>1400/01/24</t>
  </si>
  <si>
    <t>-0.02%</t>
  </si>
  <si>
    <t>-0.85%</t>
  </si>
  <si>
    <t>برای ماه منتهی به 1400/02/31</t>
  </si>
  <si>
    <t>1400/02/31</t>
  </si>
  <si>
    <t>0.59%</t>
  </si>
  <si>
    <t>0.23%</t>
  </si>
  <si>
    <t>0.75%</t>
  </si>
  <si>
    <t>0.32%</t>
  </si>
  <si>
    <t>1.70%</t>
  </si>
  <si>
    <t>0.67%</t>
  </si>
  <si>
    <t>0.33%</t>
  </si>
  <si>
    <t>0.66%</t>
  </si>
  <si>
    <t>1.46%</t>
  </si>
  <si>
    <t>1.28%</t>
  </si>
  <si>
    <t>0.65%</t>
  </si>
  <si>
    <t>1.23%</t>
  </si>
  <si>
    <t>0.54%</t>
  </si>
  <si>
    <t>0.47%</t>
  </si>
  <si>
    <t>0.97%</t>
  </si>
  <si>
    <t>0.44%</t>
  </si>
  <si>
    <t>1.33%</t>
  </si>
  <si>
    <t>0.82%</t>
  </si>
  <si>
    <t>18.86%</t>
  </si>
  <si>
    <t>11.35%</t>
  </si>
  <si>
    <t>13.17%</t>
  </si>
  <si>
    <t>مشارکت دولتی1-شرایط خاص001026</t>
  </si>
  <si>
    <t>1396/10/26</t>
  </si>
  <si>
    <t>1400/10/26</t>
  </si>
  <si>
    <t>مرابحه عام دولت3-ش.خ 0103</t>
  </si>
  <si>
    <t>1399/04/03</t>
  </si>
  <si>
    <t>1401/03/03</t>
  </si>
  <si>
    <t>0.41%</t>
  </si>
  <si>
    <t>9.88%</t>
  </si>
  <si>
    <t>16.46%</t>
  </si>
  <si>
    <t>4.12%</t>
  </si>
  <si>
    <t>0203653785004</t>
  </si>
  <si>
    <t>0.11%</t>
  </si>
  <si>
    <t>6.58%</t>
  </si>
  <si>
    <t>1400/02/20</t>
  </si>
  <si>
    <t>1400/02/22</t>
  </si>
  <si>
    <t>-247.50%</t>
  </si>
  <si>
    <t>-1.69%</t>
  </si>
  <si>
    <t>224.32%</t>
  </si>
  <si>
    <t>-1.33%</t>
  </si>
  <si>
    <t>-0.36%</t>
  </si>
  <si>
    <t>-1,029.98%</t>
  </si>
  <si>
    <t>-19.48%</t>
  </si>
  <si>
    <t>-682.11%</t>
  </si>
  <si>
    <t>-33.56%</t>
  </si>
  <si>
    <t>-6,138.95%</t>
  </si>
  <si>
    <t>-43.28%</t>
  </si>
  <si>
    <t>5.96%</t>
  </si>
  <si>
    <t>-9,619.44%</t>
  </si>
  <si>
    <t>-2.07%</t>
  </si>
  <si>
    <t>-2,033.20%</t>
  </si>
  <si>
    <t>3.66%</t>
  </si>
  <si>
    <t>-185.93%</t>
  </si>
  <si>
    <t>-2.90%</t>
  </si>
  <si>
    <t>1,434.17%</t>
  </si>
  <si>
    <t>5.05%</t>
  </si>
  <si>
    <t>-1,636.18%</t>
  </si>
  <si>
    <t>-8.97%</t>
  </si>
  <si>
    <t>-235.82%</t>
  </si>
  <si>
    <t>-7.02%</t>
  </si>
  <si>
    <t>-1,369.42%</t>
  </si>
  <si>
    <t>-5.82%</t>
  </si>
  <si>
    <t>1,494.34%</t>
  </si>
  <si>
    <t>-3,469.38%</t>
  </si>
  <si>
    <t>-24.70%</t>
  </si>
  <si>
    <t>526.10%</t>
  </si>
  <si>
    <t>9.58%</t>
  </si>
  <si>
    <t>1,651.05%</t>
  </si>
  <si>
    <t>-4.83%</t>
  </si>
  <si>
    <t>322.45%</t>
  </si>
  <si>
    <t>-0.22%</t>
  </si>
  <si>
    <t>-3,908.64%</t>
  </si>
  <si>
    <t>-25.42%</t>
  </si>
  <si>
    <t>55.97%</t>
  </si>
  <si>
    <t>-3.49%</t>
  </si>
  <si>
    <t>-907.45%</t>
  </si>
  <si>
    <t>-7.09%</t>
  </si>
  <si>
    <t>2,236.43%</t>
  </si>
  <si>
    <t>13.52%</t>
  </si>
  <si>
    <t>-886.39%</t>
  </si>
  <si>
    <t>-4.15%</t>
  </si>
  <si>
    <t>-3,281.10%</t>
  </si>
  <si>
    <t>-18.95%</t>
  </si>
  <si>
    <t>-27,686.67%</t>
  </si>
  <si>
    <t>-1.30%</t>
  </si>
  <si>
    <t>14,695.08%</t>
  </si>
  <si>
    <t>13,005.59%</t>
  </si>
  <si>
    <t>0.61%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</si>
</sst>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5" fontId="1" fillId="0" borderId="0" xfId="1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10" fillId="0" borderId="3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5"/>
  <sheetViews>
    <sheetView rightToLeft="1" tabSelected="1" view="pageBreakPreview" zoomScaleNormal="70" zoomScaleSheetLayoutView="100" workbookViewId="0">
      <selection activeCell="G13" sqref="G13"/>
    </sheetView>
  </sheetViews>
  <sheetFormatPr defaultRowHeight="18.75" x14ac:dyDescent="0.2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5.1406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 x14ac:dyDescent="0.25">
      <c r="A2" s="37" t="s">
        <v>94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31" ht="30" customHeight="1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31" ht="30" x14ac:dyDescent="0.25">
      <c r="A4" s="37" t="s">
        <v>187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31" s="13" customFormat="1" ht="25.5" x14ac:dyDescent="0.4">
      <c r="A5" s="36" t="s">
        <v>78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31" s="13" customFormat="1" ht="25.5" x14ac:dyDescent="0.4">
      <c r="A6" s="36" t="s">
        <v>79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8" spans="1:31" ht="30" x14ac:dyDescent="0.25">
      <c r="A8" s="37" t="s">
        <v>1</v>
      </c>
      <c r="C8" s="39" t="s">
        <v>162</v>
      </c>
      <c r="D8" s="39" t="s">
        <v>2</v>
      </c>
      <c r="E8" s="39" t="s">
        <v>2</v>
      </c>
      <c r="F8" s="39" t="s">
        <v>2</v>
      </c>
      <c r="G8" s="39" t="s">
        <v>2</v>
      </c>
      <c r="I8" s="39" t="s">
        <v>3</v>
      </c>
      <c r="J8" s="39" t="s">
        <v>3</v>
      </c>
      <c r="K8" s="39" t="s">
        <v>3</v>
      </c>
      <c r="L8" s="39" t="s">
        <v>3</v>
      </c>
      <c r="M8" s="39" t="s">
        <v>3</v>
      </c>
      <c r="N8" s="39" t="s">
        <v>3</v>
      </c>
      <c r="O8" s="39" t="s">
        <v>3</v>
      </c>
      <c r="Q8" s="39" t="s">
        <v>188</v>
      </c>
      <c r="R8" s="39" t="s">
        <v>4</v>
      </c>
      <c r="S8" s="39" t="s">
        <v>4</v>
      </c>
      <c r="T8" s="39" t="s">
        <v>4</v>
      </c>
      <c r="U8" s="39" t="s">
        <v>4</v>
      </c>
      <c r="V8" s="39" t="s">
        <v>4</v>
      </c>
      <c r="W8" s="39" t="s">
        <v>4</v>
      </c>
      <c r="X8" s="39" t="s">
        <v>4</v>
      </c>
      <c r="Y8" s="39" t="s">
        <v>4</v>
      </c>
      <c r="AE8" s="4">
        <v>366001711635</v>
      </c>
    </row>
    <row r="9" spans="1:31" ht="30" x14ac:dyDescent="0.25">
      <c r="A9" s="37" t="s">
        <v>1</v>
      </c>
      <c r="C9" s="38" t="s">
        <v>5</v>
      </c>
      <c r="D9" s="18"/>
      <c r="E9" s="38" t="s">
        <v>6</v>
      </c>
      <c r="F9" s="18"/>
      <c r="G9" s="38" t="s">
        <v>7</v>
      </c>
      <c r="I9" s="37" t="s">
        <v>8</v>
      </c>
      <c r="J9" s="37" t="s">
        <v>8</v>
      </c>
      <c r="K9" s="37" t="s">
        <v>8</v>
      </c>
      <c r="L9" s="18"/>
      <c r="M9" s="37" t="s">
        <v>9</v>
      </c>
      <c r="N9" s="37" t="s">
        <v>9</v>
      </c>
      <c r="O9" s="37" t="s">
        <v>9</v>
      </c>
      <c r="Q9" s="38" t="s">
        <v>5</v>
      </c>
      <c r="R9" s="18"/>
      <c r="S9" s="38" t="s">
        <v>10</v>
      </c>
      <c r="T9" s="18"/>
      <c r="U9" s="38" t="s">
        <v>6</v>
      </c>
      <c r="V9" s="18"/>
      <c r="W9" s="38" t="s">
        <v>7</v>
      </c>
      <c r="X9" s="18"/>
      <c r="Y9" s="40" t="s">
        <v>11</v>
      </c>
    </row>
    <row r="10" spans="1:31" ht="30" x14ac:dyDescent="0.25">
      <c r="A10" s="37" t="s">
        <v>1</v>
      </c>
      <c r="C10" s="39" t="s">
        <v>5</v>
      </c>
      <c r="D10" s="18"/>
      <c r="E10" s="39" t="s">
        <v>6</v>
      </c>
      <c r="F10" s="18"/>
      <c r="G10" s="39" t="s">
        <v>7</v>
      </c>
      <c r="I10" s="39" t="s">
        <v>5</v>
      </c>
      <c r="J10" s="18"/>
      <c r="K10" s="39" t="s">
        <v>6</v>
      </c>
      <c r="L10" s="18"/>
      <c r="M10" s="39" t="s">
        <v>5</v>
      </c>
      <c r="N10" s="18"/>
      <c r="O10" s="39" t="s">
        <v>12</v>
      </c>
      <c r="Q10" s="39" t="s">
        <v>5</v>
      </c>
      <c r="R10" s="18"/>
      <c r="S10" s="39" t="s">
        <v>10</v>
      </c>
      <c r="T10" s="18"/>
      <c r="U10" s="39" t="s">
        <v>6</v>
      </c>
      <c r="V10" s="18"/>
      <c r="W10" s="39" t="s">
        <v>7</v>
      </c>
      <c r="X10" s="18"/>
      <c r="Y10" s="41" t="s">
        <v>11</v>
      </c>
    </row>
    <row r="11" spans="1:31" ht="21" x14ac:dyDescent="0.25">
      <c r="A11" s="26" t="s">
        <v>171</v>
      </c>
      <c r="C11" s="4">
        <v>740000</v>
      </c>
      <c r="E11" s="4">
        <v>10561708207</v>
      </c>
      <c r="G11" s="4">
        <v>9386217720</v>
      </c>
      <c r="I11" s="20">
        <v>0</v>
      </c>
      <c r="K11" s="4">
        <v>0</v>
      </c>
      <c r="M11" s="4">
        <v>0</v>
      </c>
      <c r="O11" s="4">
        <v>0</v>
      </c>
      <c r="Q11" s="20">
        <v>740000</v>
      </c>
      <c r="R11" s="26"/>
      <c r="S11" s="2">
        <v>9740</v>
      </c>
      <c r="T11" s="4"/>
      <c r="U11" s="2">
        <v>10561708207</v>
      </c>
      <c r="V11" s="4"/>
      <c r="W11" s="2">
        <v>7164714780</v>
      </c>
      <c r="X11" s="4"/>
      <c r="Y11" s="2" t="s">
        <v>189</v>
      </c>
    </row>
    <row r="12" spans="1:31" ht="21" x14ac:dyDescent="0.25">
      <c r="A12" s="26" t="s">
        <v>111</v>
      </c>
      <c r="C12" s="4">
        <v>1400000</v>
      </c>
      <c r="E12" s="4">
        <v>3335092096</v>
      </c>
      <c r="G12" s="4">
        <v>3284341200</v>
      </c>
      <c r="I12" s="20">
        <v>0</v>
      </c>
      <c r="K12" s="4">
        <v>0</v>
      </c>
      <c r="M12" s="4">
        <v>0</v>
      </c>
      <c r="O12" s="4">
        <v>0</v>
      </c>
      <c r="Q12" s="20">
        <v>1400000</v>
      </c>
      <c r="R12" s="26"/>
      <c r="S12" s="2">
        <v>1998</v>
      </c>
      <c r="T12" s="4"/>
      <c r="U12" s="2">
        <v>3335092096</v>
      </c>
      <c r="V12" s="4"/>
      <c r="W12" s="2">
        <v>2780556660</v>
      </c>
      <c r="X12" s="4"/>
      <c r="Y12" s="2" t="s">
        <v>190</v>
      </c>
    </row>
    <row r="13" spans="1:31" ht="21" x14ac:dyDescent="0.25">
      <c r="A13" s="26" t="s">
        <v>118</v>
      </c>
      <c r="C13" s="4">
        <v>1900000</v>
      </c>
      <c r="E13" s="4">
        <v>7359823544</v>
      </c>
      <c r="G13" s="4">
        <v>7894745100</v>
      </c>
      <c r="I13" s="20">
        <v>0</v>
      </c>
      <c r="K13" s="4">
        <v>0</v>
      </c>
      <c r="M13" s="4">
        <v>0</v>
      </c>
      <c r="O13" s="4">
        <v>0</v>
      </c>
      <c r="Q13" s="20">
        <v>1900000</v>
      </c>
      <c r="R13" s="26"/>
      <c r="S13" s="2">
        <v>4853</v>
      </c>
      <c r="T13" s="4"/>
      <c r="U13" s="2">
        <v>7359823544</v>
      </c>
      <c r="V13" s="4"/>
      <c r="W13" s="2">
        <v>9165836835</v>
      </c>
      <c r="X13" s="4"/>
      <c r="Y13" s="2" t="s">
        <v>191</v>
      </c>
    </row>
    <row r="14" spans="1:31" ht="21" x14ac:dyDescent="0.25">
      <c r="A14" s="26" t="s">
        <v>132</v>
      </c>
      <c r="C14" s="4">
        <v>390000</v>
      </c>
      <c r="E14" s="4">
        <v>4512858733</v>
      </c>
      <c r="G14" s="4">
        <v>4442807070</v>
      </c>
      <c r="I14" s="20">
        <v>0</v>
      </c>
      <c r="K14" s="4">
        <v>0</v>
      </c>
      <c r="M14" s="4">
        <v>0</v>
      </c>
      <c r="O14" s="4">
        <v>0</v>
      </c>
      <c r="Q14" s="20">
        <v>390000</v>
      </c>
      <c r="R14" s="26"/>
      <c r="S14" s="2">
        <v>9950</v>
      </c>
      <c r="T14" s="4"/>
      <c r="U14" s="2">
        <v>4512858733</v>
      </c>
      <c r="V14" s="4"/>
      <c r="W14" s="2">
        <v>3857411025</v>
      </c>
      <c r="X14" s="4"/>
      <c r="Y14" s="2" t="s">
        <v>192</v>
      </c>
    </row>
    <row r="15" spans="1:31" ht="21" x14ac:dyDescent="0.25">
      <c r="A15" s="26" t="s">
        <v>119</v>
      </c>
      <c r="C15" s="4">
        <v>200000</v>
      </c>
      <c r="E15" s="4">
        <v>5024658536</v>
      </c>
      <c r="G15" s="4">
        <v>4548772800</v>
      </c>
      <c r="I15" s="20">
        <v>0</v>
      </c>
      <c r="K15" s="4">
        <v>0</v>
      </c>
      <c r="M15" s="4">
        <v>0</v>
      </c>
      <c r="O15" s="4">
        <v>0</v>
      </c>
      <c r="Q15" s="20">
        <v>200000</v>
      </c>
      <c r="R15" s="26"/>
      <c r="S15" s="2">
        <v>20930</v>
      </c>
      <c r="T15" s="4"/>
      <c r="U15" s="2">
        <v>5024658536</v>
      </c>
      <c r="V15" s="4"/>
      <c r="W15" s="2">
        <v>4161093300</v>
      </c>
      <c r="X15" s="4"/>
      <c r="Y15" s="2" t="s">
        <v>163</v>
      </c>
    </row>
    <row r="16" spans="1:31" ht="21" x14ac:dyDescent="0.25">
      <c r="A16" s="26" t="s">
        <v>120</v>
      </c>
      <c r="C16" s="4">
        <v>563554</v>
      </c>
      <c r="E16" s="4">
        <v>4363481995</v>
      </c>
      <c r="G16" s="4">
        <v>5181857896.7250004</v>
      </c>
      <c r="I16" s="20">
        <v>0</v>
      </c>
      <c r="K16" s="4">
        <v>0</v>
      </c>
      <c r="M16" s="4">
        <v>0</v>
      </c>
      <c r="O16" s="4">
        <v>0</v>
      </c>
      <c r="Q16" s="20">
        <v>563554</v>
      </c>
      <c r="R16" s="26"/>
      <c r="S16" s="2">
        <v>7590</v>
      </c>
      <c r="T16" s="4"/>
      <c r="U16" s="2">
        <v>4363481995</v>
      </c>
      <c r="V16" s="4"/>
      <c r="W16" s="2">
        <v>4251924479.5830002</v>
      </c>
      <c r="X16" s="4"/>
      <c r="Y16" s="2" t="s">
        <v>164</v>
      </c>
    </row>
    <row r="17" spans="1:25" ht="21" x14ac:dyDescent="0.25">
      <c r="A17" s="26" t="s">
        <v>135</v>
      </c>
      <c r="C17" s="4">
        <v>97000</v>
      </c>
      <c r="E17" s="4">
        <v>10051807852</v>
      </c>
      <c r="G17" s="4">
        <v>9247915543.5</v>
      </c>
      <c r="I17" s="20">
        <v>0</v>
      </c>
      <c r="K17" s="4">
        <v>0</v>
      </c>
      <c r="M17" s="4">
        <v>0</v>
      </c>
      <c r="O17" s="4">
        <v>0</v>
      </c>
      <c r="Q17" s="20">
        <v>97000</v>
      </c>
      <c r="R17" s="26"/>
      <c r="S17" s="2">
        <v>94520</v>
      </c>
      <c r="T17" s="4"/>
      <c r="U17" s="2">
        <v>10051807852</v>
      </c>
      <c r="V17" s="4"/>
      <c r="W17" s="2">
        <v>9113887782</v>
      </c>
      <c r="X17" s="4"/>
      <c r="Y17" s="2" t="s">
        <v>191</v>
      </c>
    </row>
    <row r="18" spans="1:25" ht="21" x14ac:dyDescent="0.25">
      <c r="A18" s="26" t="s">
        <v>155</v>
      </c>
      <c r="C18" s="4">
        <v>310000</v>
      </c>
      <c r="E18" s="4">
        <v>21602914780</v>
      </c>
      <c r="G18" s="4">
        <v>21300324471</v>
      </c>
      <c r="I18" s="20">
        <v>310000</v>
      </c>
      <c r="K18" s="4">
        <v>21427820000</v>
      </c>
      <c r="M18" s="4">
        <v>-310000</v>
      </c>
      <c r="O18" s="4">
        <v>21427820000</v>
      </c>
      <c r="Q18" s="20">
        <v>310000</v>
      </c>
      <c r="R18" s="26"/>
      <c r="S18" s="2">
        <v>67010</v>
      </c>
      <c r="T18" s="4"/>
      <c r="U18" s="2">
        <v>21427820000</v>
      </c>
      <c r="V18" s="4"/>
      <c r="W18" s="2">
        <v>20649500055</v>
      </c>
      <c r="X18" s="4"/>
      <c r="Y18" s="2" t="s">
        <v>193</v>
      </c>
    </row>
    <row r="19" spans="1:25" ht="21" x14ac:dyDescent="0.25">
      <c r="A19" s="26" t="s">
        <v>176</v>
      </c>
      <c r="C19" s="4">
        <v>218000</v>
      </c>
      <c r="E19" s="4">
        <v>10118040824</v>
      </c>
      <c r="G19" s="4">
        <v>9686619630</v>
      </c>
      <c r="I19" s="20">
        <v>0</v>
      </c>
      <c r="K19" s="4">
        <v>0</v>
      </c>
      <c r="M19" s="4">
        <v>0</v>
      </c>
      <c r="O19" s="4">
        <v>0</v>
      </c>
      <c r="Q19" s="20">
        <v>218000</v>
      </c>
      <c r="R19" s="26"/>
      <c r="S19" s="2">
        <v>42320</v>
      </c>
      <c r="T19" s="4"/>
      <c r="U19" s="2">
        <v>10118040824</v>
      </c>
      <c r="V19" s="4"/>
      <c r="W19" s="2">
        <v>9170866728</v>
      </c>
      <c r="X19" s="4"/>
      <c r="Y19" s="2" t="s">
        <v>191</v>
      </c>
    </row>
    <row r="20" spans="1:25" ht="21" x14ac:dyDescent="0.25">
      <c r="A20" s="26" t="s">
        <v>172</v>
      </c>
      <c r="C20" s="4">
        <v>120000</v>
      </c>
      <c r="E20" s="4">
        <v>9704997864</v>
      </c>
      <c r="G20" s="4">
        <v>9423594000</v>
      </c>
      <c r="I20" s="20">
        <v>0</v>
      </c>
      <c r="K20" s="4">
        <v>0</v>
      </c>
      <c r="M20" s="4">
        <v>0</v>
      </c>
      <c r="O20" s="4">
        <v>0</v>
      </c>
      <c r="Q20" s="20">
        <v>120000</v>
      </c>
      <c r="R20" s="26"/>
      <c r="S20" s="2">
        <v>68270</v>
      </c>
      <c r="T20" s="4"/>
      <c r="U20" s="2">
        <v>9704997864</v>
      </c>
      <c r="V20" s="4"/>
      <c r="W20" s="2">
        <v>8143655220</v>
      </c>
      <c r="X20" s="4"/>
      <c r="Y20" s="2" t="s">
        <v>194</v>
      </c>
    </row>
    <row r="21" spans="1:25" ht="21" x14ac:dyDescent="0.25">
      <c r="A21" s="26" t="s">
        <v>121</v>
      </c>
      <c r="C21" s="4">
        <v>490328</v>
      </c>
      <c r="E21" s="4">
        <v>4006705086</v>
      </c>
      <c r="G21" s="4">
        <v>3794003708.7456002</v>
      </c>
      <c r="I21" s="20">
        <v>0</v>
      </c>
      <c r="K21" s="4">
        <v>0</v>
      </c>
      <c r="M21" s="4">
        <v>0</v>
      </c>
      <c r="O21" s="4">
        <v>0</v>
      </c>
      <c r="Q21" s="20">
        <v>490328</v>
      </c>
      <c r="R21" s="26"/>
      <c r="S21" s="2">
        <v>8160</v>
      </c>
      <c r="T21" s="4"/>
      <c r="U21" s="2">
        <v>4006705086</v>
      </c>
      <c r="V21" s="4"/>
      <c r="W21" s="2">
        <v>3977270074.9439998</v>
      </c>
      <c r="X21" s="4"/>
      <c r="Y21" s="2" t="s">
        <v>195</v>
      </c>
    </row>
    <row r="22" spans="1:25" ht="21" x14ac:dyDescent="0.25">
      <c r="A22" s="26" t="s">
        <v>166</v>
      </c>
      <c r="C22" s="4">
        <v>198196</v>
      </c>
      <c r="E22" s="4">
        <v>1421065320</v>
      </c>
      <c r="G22" s="4">
        <v>1336561522.0992</v>
      </c>
      <c r="I22" s="20">
        <v>0</v>
      </c>
      <c r="K22" s="4">
        <v>0</v>
      </c>
      <c r="M22" s="4">
        <v>-198196</v>
      </c>
      <c r="O22" s="4">
        <v>1195891583</v>
      </c>
      <c r="Q22" s="20">
        <v>0</v>
      </c>
      <c r="R22" s="26"/>
      <c r="S22" s="2">
        <v>0</v>
      </c>
      <c r="T22" s="4"/>
      <c r="U22" s="2">
        <v>0</v>
      </c>
      <c r="V22" s="4"/>
      <c r="W22" s="2">
        <v>0</v>
      </c>
      <c r="X22" s="4"/>
      <c r="Y22" s="2" t="s">
        <v>134</v>
      </c>
    </row>
    <row r="23" spans="1:25" ht="21" x14ac:dyDescent="0.25">
      <c r="A23" s="26" t="s">
        <v>167</v>
      </c>
      <c r="C23" s="4">
        <v>1400000</v>
      </c>
      <c r="E23" s="4">
        <v>10575743381</v>
      </c>
      <c r="G23" s="4">
        <v>9908690400</v>
      </c>
      <c r="I23" s="20">
        <v>0</v>
      </c>
      <c r="K23" s="4">
        <v>0</v>
      </c>
      <c r="M23" s="4">
        <v>0</v>
      </c>
      <c r="O23" s="4">
        <v>0</v>
      </c>
      <c r="Q23" s="20">
        <v>1400000</v>
      </c>
      <c r="R23" s="26"/>
      <c r="S23" s="2">
        <v>5780</v>
      </c>
      <c r="T23" s="4"/>
      <c r="U23" s="2">
        <v>10575743381</v>
      </c>
      <c r="V23" s="4"/>
      <c r="W23" s="2">
        <v>8043852600</v>
      </c>
      <c r="X23" s="4"/>
      <c r="Y23" s="2" t="s">
        <v>196</v>
      </c>
    </row>
    <row r="24" spans="1:25" ht="21" x14ac:dyDescent="0.25">
      <c r="A24" s="26" t="s">
        <v>150</v>
      </c>
      <c r="C24" s="4">
        <v>2500000</v>
      </c>
      <c r="E24" s="4">
        <v>27366178317</v>
      </c>
      <c r="G24" s="4">
        <v>23211067500</v>
      </c>
      <c r="I24" s="20">
        <v>0</v>
      </c>
      <c r="K24" s="4">
        <v>0</v>
      </c>
      <c r="M24" s="4">
        <v>0</v>
      </c>
      <c r="O24" s="4">
        <v>0</v>
      </c>
      <c r="Q24" s="20">
        <v>2500000</v>
      </c>
      <c r="R24" s="26"/>
      <c r="S24" s="2">
        <v>7140</v>
      </c>
      <c r="T24" s="4"/>
      <c r="U24" s="2">
        <v>27366178317</v>
      </c>
      <c r="V24" s="4"/>
      <c r="W24" s="2">
        <v>17743792500</v>
      </c>
      <c r="X24" s="4"/>
      <c r="Y24" s="2" t="s">
        <v>197</v>
      </c>
    </row>
    <row r="25" spans="1:25" ht="21" x14ac:dyDescent="0.25">
      <c r="A25" s="26" t="s">
        <v>123</v>
      </c>
      <c r="C25" s="4">
        <v>9000000</v>
      </c>
      <c r="E25" s="4">
        <v>20358875192</v>
      </c>
      <c r="G25" s="4">
        <v>19055938500</v>
      </c>
      <c r="I25" s="20">
        <v>0</v>
      </c>
      <c r="K25" s="4">
        <v>0</v>
      </c>
      <c r="M25" s="4">
        <v>0</v>
      </c>
      <c r="O25" s="4">
        <v>0</v>
      </c>
      <c r="Q25" s="20">
        <v>9000000</v>
      </c>
      <c r="R25" s="26"/>
      <c r="S25" s="2">
        <v>1740</v>
      </c>
      <c r="T25" s="4"/>
      <c r="U25" s="2">
        <v>20358875192</v>
      </c>
      <c r="V25" s="4"/>
      <c r="W25" s="2">
        <v>15566823000</v>
      </c>
      <c r="X25" s="4"/>
      <c r="Y25" s="2" t="s">
        <v>198</v>
      </c>
    </row>
    <row r="26" spans="1:25" ht="21" x14ac:dyDescent="0.25">
      <c r="A26" s="26" t="s">
        <v>151</v>
      </c>
      <c r="C26" s="4">
        <v>775000</v>
      </c>
      <c r="E26" s="4">
        <v>10275329395</v>
      </c>
      <c r="G26" s="4">
        <v>9090587250</v>
      </c>
      <c r="I26" s="20">
        <v>0</v>
      </c>
      <c r="K26" s="4">
        <v>0</v>
      </c>
      <c r="M26" s="4">
        <v>0</v>
      </c>
      <c r="O26" s="4">
        <v>0</v>
      </c>
      <c r="Q26" s="20">
        <v>775000</v>
      </c>
      <c r="R26" s="26"/>
      <c r="S26" s="2">
        <v>10300</v>
      </c>
      <c r="T26" s="4"/>
      <c r="U26" s="2">
        <v>10275329395</v>
      </c>
      <c r="V26" s="4"/>
      <c r="W26" s="2">
        <v>7935004125</v>
      </c>
      <c r="X26" s="4"/>
      <c r="Y26" s="2" t="s">
        <v>199</v>
      </c>
    </row>
    <row r="27" spans="1:25" ht="21" x14ac:dyDescent="0.25">
      <c r="A27" s="26" t="s">
        <v>168</v>
      </c>
      <c r="C27" s="4">
        <v>1000213</v>
      </c>
      <c r="E27" s="4">
        <v>15027128309</v>
      </c>
      <c r="G27" s="4">
        <v>14913925989.75</v>
      </c>
      <c r="I27" s="20">
        <v>0</v>
      </c>
      <c r="K27" s="4">
        <v>0</v>
      </c>
      <c r="M27" s="4">
        <v>0</v>
      </c>
      <c r="O27" s="4">
        <v>0</v>
      </c>
      <c r="Q27" s="20">
        <v>1000213</v>
      </c>
      <c r="R27" s="26"/>
      <c r="S27" s="2">
        <v>15000</v>
      </c>
      <c r="T27" s="4"/>
      <c r="U27" s="2">
        <v>15027128309</v>
      </c>
      <c r="V27" s="4"/>
      <c r="W27" s="2">
        <v>14913925989.75</v>
      </c>
      <c r="X27" s="4"/>
      <c r="Y27" s="2" t="s">
        <v>200</v>
      </c>
    </row>
    <row r="28" spans="1:25" ht="21" x14ac:dyDescent="0.25">
      <c r="A28" s="26" t="s">
        <v>170</v>
      </c>
      <c r="C28" s="4">
        <v>320000</v>
      </c>
      <c r="E28" s="4">
        <v>5317329888</v>
      </c>
      <c r="G28" s="4">
        <v>6298300800</v>
      </c>
      <c r="I28" s="20">
        <v>0</v>
      </c>
      <c r="K28" s="4">
        <v>0</v>
      </c>
      <c r="M28" s="4">
        <v>0</v>
      </c>
      <c r="O28" s="4">
        <v>0</v>
      </c>
      <c r="Q28" s="20">
        <v>320000</v>
      </c>
      <c r="R28" s="26"/>
      <c r="S28" s="2">
        <v>20740</v>
      </c>
      <c r="T28" s="4"/>
      <c r="U28" s="2">
        <v>5317329888</v>
      </c>
      <c r="V28" s="4"/>
      <c r="W28" s="2">
        <v>6597311040</v>
      </c>
      <c r="X28" s="4"/>
      <c r="Y28" s="2" t="s">
        <v>201</v>
      </c>
    </row>
    <row r="29" spans="1:25" ht="21" x14ac:dyDescent="0.25">
      <c r="A29" s="26" t="s">
        <v>173</v>
      </c>
      <c r="C29" s="4">
        <v>300000</v>
      </c>
      <c r="E29" s="4">
        <v>5185807671</v>
      </c>
      <c r="G29" s="4">
        <v>5045797800</v>
      </c>
      <c r="I29" s="20">
        <v>0</v>
      </c>
      <c r="K29" s="4">
        <v>0</v>
      </c>
      <c r="M29" s="4">
        <v>0</v>
      </c>
      <c r="O29" s="4">
        <v>0</v>
      </c>
      <c r="Q29" s="20">
        <v>300000</v>
      </c>
      <c r="R29" s="26"/>
      <c r="S29" s="2">
        <v>19020</v>
      </c>
      <c r="T29" s="4"/>
      <c r="U29" s="2">
        <v>5185807671</v>
      </c>
      <c r="V29" s="4"/>
      <c r="W29" s="2">
        <v>5672049300</v>
      </c>
      <c r="X29" s="4"/>
      <c r="Y29" s="2" t="s">
        <v>202</v>
      </c>
    </row>
    <row r="30" spans="1:25" ht="21" x14ac:dyDescent="0.25">
      <c r="A30" s="26" t="s">
        <v>148</v>
      </c>
      <c r="C30" s="4">
        <v>800000</v>
      </c>
      <c r="E30" s="4">
        <v>12235343826</v>
      </c>
      <c r="G30" s="4">
        <v>11737742400</v>
      </c>
      <c r="I30" s="20">
        <v>0</v>
      </c>
      <c r="K30" s="4">
        <v>0</v>
      </c>
      <c r="M30" s="4">
        <v>0</v>
      </c>
      <c r="O30" s="4">
        <v>0</v>
      </c>
      <c r="Q30" s="20">
        <v>800000</v>
      </c>
      <c r="R30" s="26"/>
      <c r="S30" s="2">
        <v>14800</v>
      </c>
      <c r="T30" s="4"/>
      <c r="U30" s="2">
        <v>12235343826</v>
      </c>
      <c r="V30" s="4"/>
      <c r="W30" s="2">
        <v>11769552000</v>
      </c>
      <c r="X30" s="4"/>
      <c r="Y30" s="2" t="s">
        <v>203</v>
      </c>
    </row>
    <row r="31" spans="1:25" ht="21" x14ac:dyDescent="0.25">
      <c r="A31" s="26" t="s">
        <v>174</v>
      </c>
      <c r="C31" s="4">
        <v>80000</v>
      </c>
      <c r="E31" s="4">
        <v>5231250094</v>
      </c>
      <c r="G31" s="4">
        <v>4502648880</v>
      </c>
      <c r="I31" s="20">
        <v>0</v>
      </c>
      <c r="K31" s="4">
        <v>0</v>
      </c>
      <c r="M31" s="4">
        <v>0</v>
      </c>
      <c r="O31" s="4">
        <v>0</v>
      </c>
      <c r="Q31" s="20">
        <v>80000</v>
      </c>
      <c r="R31" s="26"/>
      <c r="S31" s="2">
        <v>67300</v>
      </c>
      <c r="T31" s="4"/>
      <c r="U31" s="2">
        <v>5231250094</v>
      </c>
      <c r="V31" s="4"/>
      <c r="W31" s="2">
        <v>5351965200</v>
      </c>
      <c r="X31" s="4"/>
      <c r="Y31" s="2" t="s">
        <v>204</v>
      </c>
    </row>
    <row r="32" spans="1:25" ht="21" x14ac:dyDescent="0.25">
      <c r="A32" s="26" t="s">
        <v>175</v>
      </c>
      <c r="C32" s="4">
        <v>485000</v>
      </c>
      <c r="E32" s="4">
        <v>19471175436</v>
      </c>
      <c r="G32" s="4">
        <v>18141959227.5</v>
      </c>
      <c r="I32" s="20">
        <v>0</v>
      </c>
      <c r="K32" s="4">
        <v>0</v>
      </c>
      <c r="M32" s="4">
        <v>0</v>
      </c>
      <c r="O32" s="4">
        <v>0</v>
      </c>
      <c r="Q32" s="20">
        <v>485000</v>
      </c>
      <c r="R32" s="26"/>
      <c r="S32" s="2">
        <v>33540</v>
      </c>
      <c r="T32" s="4"/>
      <c r="U32" s="2">
        <v>19471175436</v>
      </c>
      <c r="V32" s="4"/>
      <c r="W32" s="2">
        <v>16170111945</v>
      </c>
      <c r="X32" s="4"/>
      <c r="Y32" s="2" t="s">
        <v>205</v>
      </c>
    </row>
    <row r="33" spans="1:25" ht="21" x14ac:dyDescent="0.25">
      <c r="A33" s="26" t="s">
        <v>122</v>
      </c>
      <c r="C33" s="4">
        <v>800000</v>
      </c>
      <c r="E33" s="4">
        <v>10553784676</v>
      </c>
      <c r="G33" s="4">
        <v>8970307200</v>
      </c>
      <c r="I33" s="20">
        <v>0</v>
      </c>
      <c r="K33" s="4">
        <v>0</v>
      </c>
      <c r="M33" s="4">
        <v>0</v>
      </c>
      <c r="O33" s="4">
        <v>0</v>
      </c>
      <c r="Q33" s="20">
        <v>800000</v>
      </c>
      <c r="R33" s="26"/>
      <c r="S33" s="2">
        <v>12460</v>
      </c>
      <c r="T33" s="4"/>
      <c r="U33" s="2">
        <v>10553784676</v>
      </c>
      <c r="V33" s="4"/>
      <c r="W33" s="2">
        <v>9908690400</v>
      </c>
      <c r="X33" s="4"/>
      <c r="Y33" s="2" t="s">
        <v>206</v>
      </c>
    </row>
    <row r="34" spans="1:25" ht="21.75" thickBot="1" x14ac:dyDescent="0.3">
      <c r="A34" s="3" t="s">
        <v>69</v>
      </c>
      <c r="C34"/>
      <c r="E34" s="6">
        <f>SUM(E11:E33)</f>
        <v>233661101022</v>
      </c>
      <c r="G34" s="6">
        <f>SUM(G11:G33)</f>
        <v>220404726609.31982</v>
      </c>
      <c r="I34" s="6">
        <f>SUM(I11:I33)</f>
        <v>310000</v>
      </c>
      <c r="K34" s="6">
        <f>SUM(K11:K33)</f>
        <v>21427820000</v>
      </c>
      <c r="M34" s="6">
        <f>SUM(M11:M33)</f>
        <v>-508196</v>
      </c>
      <c r="O34" s="6">
        <f>SUM(O11:O33)</f>
        <v>22623711583</v>
      </c>
      <c r="Q34"/>
      <c r="S34"/>
      <c r="U34" s="6">
        <f>SUM(U11:U33)</f>
        <v>232064940922</v>
      </c>
      <c r="W34" s="6">
        <f>SUM(W11:W33)</f>
        <v>202109795039.27701</v>
      </c>
      <c r="Y34" s="7">
        <f>SUM(Y11:Y33)</f>
        <v>0</v>
      </c>
    </row>
    <row r="35" spans="1:25" ht="19.5" thickTop="1" x14ac:dyDescent="0.25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view="pageBreakPreview" zoomScaleNormal="100" zoomScaleSheetLayoutView="100" workbookViewId="0">
      <selection activeCell="A9" sqref="A9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20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25">
      <c r="A4" s="37" t="str">
        <f>سهام!A4</f>
        <v>برای ماه منتهی به 1400/02/31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customFormat="1" ht="25.5" x14ac:dyDescent="0.25">
      <c r="A5" s="36" t="s">
        <v>88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21"/>
    </row>
    <row r="7" spans="1:17" ht="30" x14ac:dyDescent="0.25">
      <c r="A7" s="38" t="s">
        <v>1</v>
      </c>
      <c r="C7" s="39" t="s">
        <v>46</v>
      </c>
      <c r="D7" s="39" t="s">
        <v>46</v>
      </c>
      <c r="E7" s="39" t="s">
        <v>46</v>
      </c>
      <c r="F7" s="39" t="s">
        <v>46</v>
      </c>
      <c r="G7" s="39" t="s">
        <v>46</v>
      </c>
      <c r="H7" s="39" t="s">
        <v>46</v>
      </c>
      <c r="I7" s="39" t="s">
        <v>46</v>
      </c>
      <c r="K7" s="39" t="s">
        <v>47</v>
      </c>
      <c r="L7" s="39" t="s">
        <v>47</v>
      </c>
      <c r="M7" s="39" t="s">
        <v>47</v>
      </c>
      <c r="N7" s="39" t="s">
        <v>47</v>
      </c>
      <c r="O7" s="39" t="s">
        <v>47</v>
      </c>
      <c r="P7" s="39" t="s">
        <v>47</v>
      </c>
      <c r="Q7" s="39" t="s">
        <v>47</v>
      </c>
    </row>
    <row r="8" spans="1:17" ht="30" x14ac:dyDescent="0.25">
      <c r="A8" s="39" t="s">
        <v>1</v>
      </c>
      <c r="C8" s="39" t="s">
        <v>5</v>
      </c>
      <c r="D8" s="18"/>
      <c r="E8" s="39" t="s">
        <v>60</v>
      </c>
      <c r="F8" s="18"/>
      <c r="G8" s="39" t="s">
        <v>61</v>
      </c>
      <c r="H8" s="18"/>
      <c r="I8" s="55" t="s">
        <v>63</v>
      </c>
      <c r="K8" s="39" t="s">
        <v>5</v>
      </c>
      <c r="L8" s="18"/>
      <c r="M8" s="39" t="s">
        <v>60</v>
      </c>
      <c r="N8" s="18"/>
      <c r="O8" s="39" t="s">
        <v>61</v>
      </c>
      <c r="P8" s="18"/>
      <c r="Q8" s="55" t="s">
        <v>63</v>
      </c>
    </row>
    <row r="9" spans="1:17" ht="21" x14ac:dyDescent="0.25">
      <c r="A9" s="26" t="s">
        <v>166</v>
      </c>
      <c r="C9" s="4">
        <v>198196</v>
      </c>
      <c r="E9" s="4">
        <v>1195891583</v>
      </c>
      <c r="G9" s="4">
        <v>1421065320</v>
      </c>
      <c r="I9" s="20">
        <v>-225173737</v>
      </c>
      <c r="K9" s="4">
        <v>198196</v>
      </c>
      <c r="M9" s="4">
        <v>1195891583</v>
      </c>
      <c r="O9" s="4">
        <v>1421065320</v>
      </c>
      <c r="Q9" s="20">
        <v>-225173737</v>
      </c>
    </row>
    <row r="10" spans="1:17" ht="21" x14ac:dyDescent="0.25">
      <c r="A10" s="26" t="s">
        <v>155</v>
      </c>
      <c r="C10" s="4">
        <v>310000</v>
      </c>
      <c r="E10" s="4">
        <v>21427820000</v>
      </c>
      <c r="G10" s="4">
        <v>21605542131</v>
      </c>
      <c r="I10" s="20">
        <v>-177722131</v>
      </c>
      <c r="K10" s="4">
        <v>310000</v>
      </c>
      <c r="M10" s="4">
        <v>21427820000</v>
      </c>
      <c r="O10" s="4">
        <v>21605542131</v>
      </c>
      <c r="Q10" s="20">
        <v>-177722131</v>
      </c>
    </row>
    <row r="11" spans="1:17" ht="21" x14ac:dyDescent="0.25">
      <c r="A11" s="26" t="s">
        <v>112</v>
      </c>
      <c r="C11" s="4">
        <v>0</v>
      </c>
      <c r="E11" s="4">
        <v>0</v>
      </c>
      <c r="G11" s="4">
        <v>0</v>
      </c>
      <c r="I11" s="20">
        <v>0</v>
      </c>
      <c r="K11" s="4">
        <v>30000</v>
      </c>
      <c r="M11" s="4">
        <v>308950758</v>
      </c>
      <c r="O11" s="4">
        <v>357559785</v>
      </c>
      <c r="Q11" s="20">
        <v>-48609027</v>
      </c>
    </row>
    <row r="12" spans="1:17" ht="21" x14ac:dyDescent="0.25">
      <c r="A12" s="26" t="s">
        <v>132</v>
      </c>
      <c r="C12" s="4">
        <v>0</v>
      </c>
      <c r="E12" s="4">
        <v>0</v>
      </c>
      <c r="G12" s="4">
        <v>0</v>
      </c>
      <c r="I12" s="20">
        <v>0</v>
      </c>
      <c r="K12" s="4">
        <v>1610000</v>
      </c>
      <c r="M12" s="4">
        <v>22704797983</v>
      </c>
      <c r="O12" s="4">
        <v>23478168699</v>
      </c>
      <c r="Q12" s="20">
        <v>-773370716</v>
      </c>
    </row>
    <row r="13" spans="1:17" ht="21" x14ac:dyDescent="0.25">
      <c r="A13" s="26" t="s">
        <v>119</v>
      </c>
      <c r="C13" s="4">
        <v>0</v>
      </c>
      <c r="E13" s="4">
        <v>0</v>
      </c>
      <c r="G13" s="4">
        <v>0</v>
      </c>
      <c r="I13" s="20">
        <v>0</v>
      </c>
      <c r="K13" s="4">
        <v>1800000</v>
      </c>
      <c r="M13" s="4">
        <v>49208457489</v>
      </c>
      <c r="O13" s="4">
        <v>52068338905</v>
      </c>
      <c r="Q13" s="20">
        <v>-2859881416</v>
      </c>
    </row>
    <row r="14" spans="1:17" ht="21" x14ac:dyDescent="0.25">
      <c r="A14" s="26" t="s">
        <v>123</v>
      </c>
      <c r="C14" s="4">
        <v>0</v>
      </c>
      <c r="E14" s="4">
        <v>0</v>
      </c>
      <c r="G14" s="4">
        <v>0</v>
      </c>
      <c r="I14" s="20">
        <v>0</v>
      </c>
      <c r="K14" s="4">
        <v>8000000</v>
      </c>
      <c r="M14" s="4">
        <v>18531589178</v>
      </c>
      <c r="O14" s="4">
        <v>18767663952</v>
      </c>
      <c r="Q14" s="20">
        <v>-236074774</v>
      </c>
    </row>
    <row r="15" spans="1:17" ht="21" x14ac:dyDescent="0.25">
      <c r="A15" s="26" t="s">
        <v>154</v>
      </c>
      <c r="C15" s="4">
        <v>0</v>
      </c>
      <c r="E15" s="4">
        <v>0</v>
      </c>
      <c r="G15" s="4">
        <v>0</v>
      </c>
      <c r="I15" s="20">
        <v>0</v>
      </c>
      <c r="K15" s="4">
        <v>9000000</v>
      </c>
      <c r="M15" s="4">
        <v>26740511198</v>
      </c>
      <c r="O15" s="4">
        <v>25944705000</v>
      </c>
      <c r="Q15" s="20">
        <v>795806198</v>
      </c>
    </row>
    <row r="16" spans="1:17" ht="21" x14ac:dyDescent="0.25">
      <c r="A16" s="26" t="s">
        <v>150</v>
      </c>
      <c r="C16" s="4">
        <v>0</v>
      </c>
      <c r="E16" s="4">
        <v>0</v>
      </c>
      <c r="G16" s="4">
        <v>0</v>
      </c>
      <c r="I16" s="20">
        <v>0</v>
      </c>
      <c r="K16" s="4">
        <v>2900000</v>
      </c>
      <c r="M16" s="4">
        <v>24385136092</v>
      </c>
      <c r="O16" s="4">
        <v>22773685619</v>
      </c>
      <c r="Q16" s="20">
        <v>1611450473</v>
      </c>
    </row>
    <row r="17" spans="1:17" ht="21" x14ac:dyDescent="0.25">
      <c r="A17" s="26" t="s">
        <v>151</v>
      </c>
      <c r="C17" s="4">
        <v>0</v>
      </c>
      <c r="E17" s="4">
        <v>0</v>
      </c>
      <c r="G17" s="4">
        <v>0</v>
      </c>
      <c r="I17" s="20">
        <v>0</v>
      </c>
      <c r="K17" s="4">
        <v>1000000</v>
      </c>
      <c r="M17" s="4">
        <v>11342110807</v>
      </c>
      <c r="O17" s="4">
        <v>10584644459</v>
      </c>
      <c r="Q17" s="20">
        <v>757466348</v>
      </c>
    </row>
    <row r="18" spans="1:17" ht="21" x14ac:dyDescent="0.25">
      <c r="A18" s="26" t="s">
        <v>156</v>
      </c>
      <c r="C18" s="4">
        <v>0</v>
      </c>
      <c r="E18" s="4">
        <v>0</v>
      </c>
      <c r="G18" s="4">
        <v>0</v>
      </c>
      <c r="I18" s="20">
        <v>0</v>
      </c>
      <c r="K18" s="4">
        <v>37245</v>
      </c>
      <c r="M18" s="4">
        <v>286931292</v>
      </c>
      <c r="O18" s="4">
        <v>289522927</v>
      </c>
      <c r="Q18" s="20">
        <v>-2591635</v>
      </c>
    </row>
    <row r="19" spans="1:17" ht="21" x14ac:dyDescent="0.25">
      <c r="A19" s="26" t="s">
        <v>96</v>
      </c>
      <c r="C19" s="4">
        <v>10000</v>
      </c>
      <c r="E19" s="4">
        <v>9142369158</v>
      </c>
      <c r="G19" s="4">
        <v>9204431399</v>
      </c>
      <c r="I19" s="20">
        <v>-62062241</v>
      </c>
      <c r="K19" s="4">
        <v>25000</v>
      </c>
      <c r="M19" s="4">
        <v>22683399414</v>
      </c>
      <c r="O19" s="4">
        <v>23011078485</v>
      </c>
      <c r="Q19" s="20">
        <v>-327679071</v>
      </c>
    </row>
    <row r="20" spans="1:17" ht="21" x14ac:dyDescent="0.25">
      <c r="A20" s="26" t="s">
        <v>149</v>
      </c>
      <c r="C20" s="4">
        <v>11152</v>
      </c>
      <c r="E20" s="4">
        <v>7829515046</v>
      </c>
      <c r="G20" s="4">
        <v>7816968562</v>
      </c>
      <c r="I20" s="20">
        <v>12546484</v>
      </c>
      <c r="K20" s="4">
        <v>11152</v>
      </c>
      <c r="M20" s="4">
        <v>7829515046</v>
      </c>
      <c r="O20" s="4">
        <v>7816968562</v>
      </c>
      <c r="Q20" s="20">
        <v>12546484</v>
      </c>
    </row>
    <row r="21" spans="1:17" ht="21" x14ac:dyDescent="0.25">
      <c r="A21" s="26" t="s">
        <v>179</v>
      </c>
      <c r="C21" s="4">
        <v>15348</v>
      </c>
      <c r="E21" s="4">
        <v>11671344411</v>
      </c>
      <c r="G21" s="4">
        <v>11608490136</v>
      </c>
      <c r="I21" s="20">
        <v>62854275</v>
      </c>
      <c r="K21" s="4">
        <v>15348</v>
      </c>
      <c r="M21" s="4">
        <v>11671344411</v>
      </c>
      <c r="O21" s="4">
        <v>11608490136</v>
      </c>
      <c r="Q21" s="20">
        <v>62854275</v>
      </c>
    </row>
    <row r="22" spans="1:17" ht="21" x14ac:dyDescent="0.25">
      <c r="A22" s="26" t="s">
        <v>213</v>
      </c>
      <c r="C22" s="4">
        <v>5000</v>
      </c>
      <c r="E22" s="4">
        <v>4746639518</v>
      </c>
      <c r="G22" s="4">
        <v>4739808933</v>
      </c>
      <c r="I22" s="20">
        <v>6830585</v>
      </c>
      <c r="K22" s="4">
        <v>5000</v>
      </c>
      <c r="M22" s="4">
        <v>4746639518</v>
      </c>
      <c r="O22" s="4">
        <v>4739808933</v>
      </c>
      <c r="Q22" s="20">
        <v>6830585</v>
      </c>
    </row>
    <row r="23" spans="1:17" ht="21" x14ac:dyDescent="0.25">
      <c r="A23" s="26" t="s">
        <v>210</v>
      </c>
      <c r="C23" s="4">
        <v>700</v>
      </c>
      <c r="E23" s="4">
        <v>690874757</v>
      </c>
      <c r="G23" s="4">
        <v>693125605</v>
      </c>
      <c r="I23" s="20">
        <v>-2250848</v>
      </c>
      <c r="K23" s="4">
        <v>700</v>
      </c>
      <c r="M23" s="4">
        <v>690874757</v>
      </c>
      <c r="O23" s="4">
        <v>693125605</v>
      </c>
      <c r="Q23" s="20">
        <v>-2250848</v>
      </c>
    </row>
    <row r="24" spans="1:17" ht="21" x14ac:dyDescent="0.25">
      <c r="A24" s="26" t="s">
        <v>115</v>
      </c>
      <c r="C24" s="4">
        <v>45919</v>
      </c>
      <c r="E24" s="4">
        <v>45517130861</v>
      </c>
      <c r="G24" s="4">
        <v>45517130856</v>
      </c>
      <c r="I24" s="20">
        <v>5</v>
      </c>
      <c r="K24" s="4">
        <v>45919</v>
      </c>
      <c r="M24" s="4">
        <v>45517130861</v>
      </c>
      <c r="O24" s="4">
        <v>45517130856</v>
      </c>
      <c r="Q24" s="20">
        <v>5</v>
      </c>
    </row>
    <row r="25" spans="1:17" ht="21" x14ac:dyDescent="0.25">
      <c r="A25" s="26" t="s">
        <v>152</v>
      </c>
      <c r="C25" s="4">
        <v>0</v>
      </c>
      <c r="E25" s="4">
        <v>0</v>
      </c>
      <c r="G25" s="4">
        <v>0</v>
      </c>
      <c r="I25" s="20">
        <v>0</v>
      </c>
      <c r="K25" s="4">
        <v>70000</v>
      </c>
      <c r="M25" s="4">
        <v>51858091959</v>
      </c>
      <c r="O25" s="4">
        <v>48753721786</v>
      </c>
      <c r="Q25" s="20">
        <v>3104370173</v>
      </c>
    </row>
    <row r="26" spans="1:17" ht="19.5" thickBot="1" x14ac:dyDescent="0.3">
      <c r="A26" s="2" t="s">
        <v>69</v>
      </c>
      <c r="C26" s="6">
        <f>SUM(C9:C25)</f>
        <v>596315</v>
      </c>
      <c r="E26" s="6">
        <f>SUM(E9:E25)</f>
        <v>102221585334</v>
      </c>
      <c r="G26" s="6">
        <f>SUM(G9:G25)</f>
        <v>102606562942</v>
      </c>
      <c r="I26" s="22">
        <f>SUM(I9:I25)</f>
        <v>-384977608</v>
      </c>
      <c r="K26" s="6">
        <f>SUM(K9:K25)</f>
        <v>25058560</v>
      </c>
      <c r="M26" s="6">
        <f>SUM(M9:M25)</f>
        <v>321129192346</v>
      </c>
      <c r="O26" s="6">
        <f>SUM(O9:O25)</f>
        <v>319431221160</v>
      </c>
      <c r="Q26" s="22">
        <f>SUM(Q9:Q25)</f>
        <v>1697971186</v>
      </c>
    </row>
    <row r="27" spans="1:17" ht="19.5" thickTop="1" x14ac:dyDescent="0.25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7"/>
  <sheetViews>
    <sheetView rightToLeft="1" view="pageBreakPreview" zoomScaleNormal="100" zoomScaleSheetLayoutView="100" workbookViewId="0">
      <selection activeCell="A9" sqref="A9"/>
    </sheetView>
  </sheetViews>
  <sheetFormatPr defaultRowHeight="18.75" x14ac:dyDescent="0.2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9.140625" style="20" bestFit="1" customWidth="1"/>
    <col min="8" max="8" width="1" style="20" customWidth="1"/>
    <col min="9" max="9" width="19.140625" style="20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20" style="20" bestFit="1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ht="30" x14ac:dyDescent="0.25">
      <c r="A4" s="37" t="str">
        <f>سهام!A4</f>
        <v>برای ماه منتهی به 1400/02/31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13" customFormat="1" ht="25.5" x14ac:dyDescent="0.4">
      <c r="A5" s="36" t="s">
        <v>89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7" spans="1:21" ht="30.75" thickBot="1" x14ac:dyDescent="0.3">
      <c r="A7" s="38" t="s">
        <v>1</v>
      </c>
      <c r="C7" s="43" t="s">
        <v>46</v>
      </c>
      <c r="D7" s="43" t="s">
        <v>46</v>
      </c>
      <c r="E7" s="43" t="s">
        <v>46</v>
      </c>
      <c r="F7" s="43" t="s">
        <v>46</v>
      </c>
      <c r="G7" s="43" t="s">
        <v>46</v>
      </c>
      <c r="H7" s="43" t="s">
        <v>46</v>
      </c>
      <c r="I7" s="43" t="s">
        <v>46</v>
      </c>
      <c r="J7" s="43" t="s">
        <v>46</v>
      </c>
      <c r="K7" s="43" t="s">
        <v>46</v>
      </c>
      <c r="M7" s="43" t="s">
        <v>47</v>
      </c>
      <c r="N7" s="43" t="s">
        <v>47</v>
      </c>
      <c r="O7" s="43" t="s">
        <v>47</v>
      </c>
      <c r="P7" s="43" t="s">
        <v>47</v>
      </c>
      <c r="Q7" s="43" t="s">
        <v>47</v>
      </c>
      <c r="R7" s="43" t="s">
        <v>47</v>
      </c>
      <c r="S7" s="43" t="s">
        <v>47</v>
      </c>
      <c r="T7" s="43" t="s">
        <v>47</v>
      </c>
      <c r="U7" s="43" t="s">
        <v>47</v>
      </c>
    </row>
    <row r="8" spans="1:21" ht="30.75" thickBot="1" x14ac:dyDescent="0.3">
      <c r="A8" s="43" t="s">
        <v>1</v>
      </c>
      <c r="C8" s="51" t="s">
        <v>64</v>
      </c>
      <c r="D8" s="24"/>
      <c r="E8" s="51" t="s">
        <v>65</v>
      </c>
      <c r="F8" s="24"/>
      <c r="G8" s="51" t="s">
        <v>66</v>
      </c>
      <c r="H8" s="24"/>
      <c r="I8" s="51" t="s">
        <v>39</v>
      </c>
      <c r="J8" s="11"/>
      <c r="K8" s="56" t="s">
        <v>67</v>
      </c>
      <c r="M8" s="42" t="s">
        <v>64</v>
      </c>
      <c r="N8" s="11"/>
      <c r="O8" s="42" t="s">
        <v>65</v>
      </c>
      <c r="P8" s="11"/>
      <c r="Q8" s="42" t="s">
        <v>66</v>
      </c>
      <c r="R8" s="11"/>
      <c r="S8" s="51" t="s">
        <v>39</v>
      </c>
      <c r="T8" s="11"/>
      <c r="U8" s="56" t="s">
        <v>67</v>
      </c>
    </row>
    <row r="9" spans="1:21" ht="21" x14ac:dyDescent="0.25">
      <c r="A9" s="3" t="s">
        <v>166</v>
      </c>
      <c r="C9" s="20">
        <v>0</v>
      </c>
      <c r="E9" s="20">
        <v>84503798</v>
      </c>
      <c r="G9" s="20">
        <v>-225173737</v>
      </c>
      <c r="I9" s="20">
        <v>-140669939</v>
      </c>
      <c r="K9" s="5" t="s">
        <v>225</v>
      </c>
      <c r="M9" s="20">
        <v>0</v>
      </c>
      <c r="N9" s="20"/>
      <c r="O9" s="20">
        <v>0</v>
      </c>
      <c r="P9" s="20"/>
      <c r="Q9" s="20">
        <v>-225173737</v>
      </c>
      <c r="S9" s="20">
        <v>-225173737</v>
      </c>
      <c r="U9" s="5" t="s">
        <v>226</v>
      </c>
    </row>
    <row r="10" spans="1:21" ht="21" x14ac:dyDescent="0.25">
      <c r="A10" s="3" t="s">
        <v>155</v>
      </c>
      <c r="C10" s="20">
        <v>0</v>
      </c>
      <c r="E10" s="20">
        <v>305217660</v>
      </c>
      <c r="G10" s="20">
        <v>-177722131</v>
      </c>
      <c r="I10" s="20">
        <v>127495529</v>
      </c>
      <c r="K10" s="5" t="s">
        <v>227</v>
      </c>
      <c r="M10" s="20">
        <v>0</v>
      </c>
      <c r="N10" s="20"/>
      <c r="O10" s="20">
        <v>0</v>
      </c>
      <c r="P10" s="20"/>
      <c r="Q10" s="20">
        <v>-177722131</v>
      </c>
      <c r="S10" s="20">
        <v>-177722131</v>
      </c>
      <c r="U10" s="5" t="s">
        <v>228</v>
      </c>
    </row>
    <row r="11" spans="1:21" ht="21" x14ac:dyDescent="0.25">
      <c r="A11" s="3" t="s">
        <v>112</v>
      </c>
      <c r="C11" s="20">
        <v>0</v>
      </c>
      <c r="E11" s="20">
        <v>0</v>
      </c>
      <c r="G11" s="20">
        <v>0</v>
      </c>
      <c r="I11" s="20">
        <v>0</v>
      </c>
      <c r="K11" s="5" t="s">
        <v>134</v>
      </c>
      <c r="M11" s="20">
        <v>0</v>
      </c>
      <c r="N11" s="20"/>
      <c r="O11" s="20">
        <v>0</v>
      </c>
      <c r="P11" s="20"/>
      <c r="Q11" s="20">
        <v>-48609027</v>
      </c>
      <c r="S11" s="20">
        <v>-48609027</v>
      </c>
      <c r="U11" s="5" t="s">
        <v>229</v>
      </c>
    </row>
    <row r="12" spans="1:21" ht="21" x14ac:dyDescent="0.25">
      <c r="A12" s="3" t="s">
        <v>132</v>
      </c>
      <c r="C12" s="20">
        <v>0</v>
      </c>
      <c r="E12" s="20">
        <v>-585396045</v>
      </c>
      <c r="G12" s="20">
        <v>0</v>
      </c>
      <c r="I12" s="20">
        <v>-585396045</v>
      </c>
      <c r="K12" s="5" t="s">
        <v>230</v>
      </c>
      <c r="M12" s="20">
        <v>0</v>
      </c>
      <c r="N12" s="20"/>
      <c r="O12" s="20">
        <v>-1829847276</v>
      </c>
      <c r="P12" s="20"/>
      <c r="Q12" s="20">
        <v>-773370716</v>
      </c>
      <c r="S12" s="20">
        <v>-2603217992</v>
      </c>
      <c r="U12" s="5" t="s">
        <v>231</v>
      </c>
    </row>
    <row r="13" spans="1:21" ht="21" x14ac:dyDescent="0.25">
      <c r="A13" s="3" t="s">
        <v>119</v>
      </c>
      <c r="C13" s="20">
        <v>0</v>
      </c>
      <c r="E13" s="20">
        <v>-387679500</v>
      </c>
      <c r="G13" s="20">
        <v>0</v>
      </c>
      <c r="I13" s="20">
        <v>-387679500</v>
      </c>
      <c r="K13" s="5" t="s">
        <v>232</v>
      </c>
      <c r="M13" s="20">
        <v>0</v>
      </c>
      <c r="N13" s="20"/>
      <c r="O13" s="20">
        <v>-1624277795</v>
      </c>
      <c r="P13" s="20"/>
      <c r="Q13" s="20">
        <v>-2859881416</v>
      </c>
      <c r="S13" s="20">
        <v>-4484159211</v>
      </c>
      <c r="U13" s="5" t="s">
        <v>233</v>
      </c>
    </row>
    <row r="14" spans="1:21" ht="21" x14ac:dyDescent="0.25">
      <c r="A14" s="3" t="s">
        <v>123</v>
      </c>
      <c r="C14" s="20">
        <v>0</v>
      </c>
      <c r="E14" s="20">
        <v>-3489115500</v>
      </c>
      <c r="G14" s="20">
        <v>0</v>
      </c>
      <c r="I14" s="20">
        <v>-3489115500</v>
      </c>
      <c r="K14" s="5" t="s">
        <v>234</v>
      </c>
      <c r="M14" s="20">
        <v>0</v>
      </c>
      <c r="N14" s="20"/>
      <c r="O14" s="20">
        <v>-5546799048</v>
      </c>
      <c r="P14" s="20"/>
      <c r="Q14" s="20">
        <v>-236074774</v>
      </c>
      <c r="S14" s="20">
        <v>-5782873822</v>
      </c>
      <c r="U14" s="5" t="s">
        <v>235</v>
      </c>
    </row>
    <row r="15" spans="1:21" ht="21" x14ac:dyDescent="0.25">
      <c r="A15" s="3" t="s">
        <v>154</v>
      </c>
      <c r="C15" s="20">
        <v>0</v>
      </c>
      <c r="E15" s="20">
        <v>0</v>
      </c>
      <c r="G15" s="20">
        <v>0</v>
      </c>
      <c r="I15" s="20">
        <v>0</v>
      </c>
      <c r="K15" s="5" t="s">
        <v>134</v>
      </c>
      <c r="M15" s="20">
        <v>0</v>
      </c>
      <c r="N15" s="20"/>
      <c r="O15" s="20">
        <v>0</v>
      </c>
      <c r="P15" s="20"/>
      <c r="Q15" s="20">
        <v>795806198</v>
      </c>
      <c r="S15" s="20">
        <v>795806198</v>
      </c>
      <c r="U15" s="5" t="s">
        <v>236</v>
      </c>
    </row>
    <row r="16" spans="1:21" ht="21" x14ac:dyDescent="0.25">
      <c r="A16" s="3" t="s">
        <v>150</v>
      </c>
      <c r="C16" s="20">
        <v>0</v>
      </c>
      <c r="E16" s="20">
        <v>-5467275000</v>
      </c>
      <c r="G16" s="20">
        <v>0</v>
      </c>
      <c r="I16" s="20">
        <v>-5467275000</v>
      </c>
      <c r="K16" s="5" t="s">
        <v>237</v>
      </c>
      <c r="M16" s="20">
        <v>0</v>
      </c>
      <c r="N16" s="20"/>
      <c r="O16" s="20">
        <v>-1888694881</v>
      </c>
      <c r="P16" s="20"/>
      <c r="Q16" s="20">
        <v>1611450473</v>
      </c>
      <c r="S16" s="20">
        <v>-277244408</v>
      </c>
      <c r="U16" s="5" t="s">
        <v>238</v>
      </c>
    </row>
    <row r="17" spans="1:21" ht="21" x14ac:dyDescent="0.25">
      <c r="A17" s="3" t="s">
        <v>151</v>
      </c>
      <c r="C17" s="20">
        <v>0</v>
      </c>
      <c r="E17" s="20">
        <v>-1155583125</v>
      </c>
      <c r="G17" s="20">
        <v>0</v>
      </c>
      <c r="I17" s="20">
        <v>-1155583125</v>
      </c>
      <c r="K17" s="5" t="s">
        <v>239</v>
      </c>
      <c r="M17" s="20">
        <v>0</v>
      </c>
      <c r="N17" s="20"/>
      <c r="O17" s="20">
        <v>-268095226</v>
      </c>
      <c r="P17" s="20"/>
      <c r="Q17" s="20">
        <v>757466348</v>
      </c>
      <c r="S17" s="20">
        <v>489371122</v>
      </c>
      <c r="U17" s="5" t="s">
        <v>240</v>
      </c>
    </row>
    <row r="18" spans="1:21" ht="21" x14ac:dyDescent="0.25">
      <c r="A18" s="3" t="s">
        <v>156</v>
      </c>
      <c r="C18" s="20">
        <v>0</v>
      </c>
      <c r="E18" s="20">
        <v>0</v>
      </c>
      <c r="G18" s="20">
        <v>0</v>
      </c>
      <c r="I18" s="20">
        <v>0</v>
      </c>
      <c r="K18" s="5" t="s">
        <v>134</v>
      </c>
      <c r="M18" s="20">
        <v>0</v>
      </c>
      <c r="N18" s="20"/>
      <c r="O18" s="20">
        <v>0</v>
      </c>
      <c r="P18" s="20"/>
      <c r="Q18" s="20">
        <v>-2591635</v>
      </c>
      <c r="S18" s="20">
        <v>-2591635</v>
      </c>
      <c r="U18" s="5" t="s">
        <v>185</v>
      </c>
    </row>
    <row r="19" spans="1:21" ht="21" x14ac:dyDescent="0.25">
      <c r="A19" s="3" t="s">
        <v>172</v>
      </c>
      <c r="C19" s="20">
        <v>1174262735</v>
      </c>
      <c r="E19" s="20">
        <v>-1279938780</v>
      </c>
      <c r="G19" s="20">
        <v>0</v>
      </c>
      <c r="I19" s="20">
        <v>-105676045</v>
      </c>
      <c r="K19" s="5" t="s">
        <v>241</v>
      </c>
      <c r="M19" s="20">
        <v>1174262735</v>
      </c>
      <c r="N19" s="20"/>
      <c r="O19" s="20">
        <v>-1561342644</v>
      </c>
      <c r="P19" s="20"/>
      <c r="Q19" s="20">
        <v>0</v>
      </c>
      <c r="S19" s="20">
        <v>-387079909</v>
      </c>
      <c r="U19" s="5" t="s">
        <v>242</v>
      </c>
    </row>
    <row r="20" spans="1:21" ht="21" x14ac:dyDescent="0.25">
      <c r="A20" s="3" t="s">
        <v>173</v>
      </c>
      <c r="C20" s="20">
        <v>188870637</v>
      </c>
      <c r="E20" s="20">
        <v>626251500</v>
      </c>
      <c r="G20" s="20">
        <v>0</v>
      </c>
      <c r="I20" s="20">
        <v>815122137</v>
      </c>
      <c r="K20" s="5" t="s">
        <v>243</v>
      </c>
      <c r="M20" s="20">
        <v>188870637</v>
      </c>
      <c r="N20" s="20"/>
      <c r="O20" s="20">
        <v>486241629</v>
      </c>
      <c r="P20" s="20"/>
      <c r="Q20" s="20">
        <v>0</v>
      </c>
      <c r="S20" s="20">
        <v>675112266</v>
      </c>
      <c r="U20" s="5" t="s">
        <v>244</v>
      </c>
    </row>
    <row r="21" spans="1:21" ht="21" x14ac:dyDescent="0.25">
      <c r="A21" s="3" t="s">
        <v>120</v>
      </c>
      <c r="C21" s="20">
        <v>0</v>
      </c>
      <c r="E21" s="20">
        <v>-929933416</v>
      </c>
      <c r="G21" s="20">
        <v>0</v>
      </c>
      <c r="I21" s="20">
        <v>-929933416</v>
      </c>
      <c r="K21" s="5" t="s">
        <v>245</v>
      </c>
      <c r="M21" s="20">
        <v>0</v>
      </c>
      <c r="N21" s="20"/>
      <c r="O21" s="20">
        <v>-1198829826</v>
      </c>
      <c r="P21" s="20"/>
      <c r="Q21" s="20">
        <v>0</v>
      </c>
      <c r="S21" s="20">
        <v>-1198829826</v>
      </c>
      <c r="U21" s="5" t="s">
        <v>246</v>
      </c>
    </row>
    <row r="22" spans="1:21" ht="21" x14ac:dyDescent="0.25">
      <c r="A22" s="3" t="s">
        <v>135</v>
      </c>
      <c r="C22" s="20">
        <v>0</v>
      </c>
      <c r="E22" s="20">
        <v>-134027761</v>
      </c>
      <c r="G22" s="20">
        <v>0</v>
      </c>
      <c r="I22" s="20">
        <v>-134027761</v>
      </c>
      <c r="K22" s="5" t="s">
        <v>247</v>
      </c>
      <c r="M22" s="20">
        <v>0</v>
      </c>
      <c r="N22" s="20"/>
      <c r="O22" s="20">
        <v>-937920070</v>
      </c>
      <c r="P22" s="20"/>
      <c r="Q22" s="20">
        <v>0</v>
      </c>
      <c r="S22" s="20">
        <v>-937920070</v>
      </c>
      <c r="U22" s="5" t="s">
        <v>248</v>
      </c>
    </row>
    <row r="23" spans="1:21" ht="21" x14ac:dyDescent="0.25">
      <c r="A23" s="3" t="s">
        <v>155</v>
      </c>
      <c r="C23" s="20">
        <v>0</v>
      </c>
      <c r="E23" s="20">
        <v>-778319945</v>
      </c>
      <c r="G23" s="20">
        <v>0</v>
      </c>
      <c r="I23" s="20">
        <v>-778319945</v>
      </c>
      <c r="K23" s="5" t="s">
        <v>249</v>
      </c>
      <c r="M23" s="20">
        <v>0</v>
      </c>
      <c r="N23" s="20"/>
      <c r="O23" s="20">
        <v>-778319945</v>
      </c>
      <c r="P23" s="20"/>
      <c r="Q23" s="20">
        <v>0</v>
      </c>
      <c r="S23" s="20">
        <v>-778319945</v>
      </c>
      <c r="U23" s="5" t="s">
        <v>250</v>
      </c>
    </row>
    <row r="24" spans="1:21" ht="21" x14ac:dyDescent="0.25">
      <c r="A24" s="3" t="s">
        <v>174</v>
      </c>
      <c r="C24" s="20">
        <v>0</v>
      </c>
      <c r="E24" s="20">
        <v>849316320</v>
      </c>
      <c r="G24" s="20">
        <v>0</v>
      </c>
      <c r="I24" s="20">
        <v>849316320</v>
      </c>
      <c r="K24" s="5" t="s">
        <v>251</v>
      </c>
      <c r="M24" s="20">
        <v>0</v>
      </c>
      <c r="N24" s="20"/>
      <c r="O24" s="20">
        <v>120715106</v>
      </c>
      <c r="P24" s="20"/>
      <c r="Q24" s="20">
        <v>0</v>
      </c>
      <c r="S24" s="20">
        <v>120715106</v>
      </c>
      <c r="U24" s="5" t="s">
        <v>169</v>
      </c>
    </row>
    <row r="25" spans="1:21" ht="21" x14ac:dyDescent="0.25">
      <c r="A25" s="3" t="s">
        <v>175</v>
      </c>
      <c r="C25" s="20">
        <v>0</v>
      </c>
      <c r="E25" s="20">
        <v>-1971847282</v>
      </c>
      <c r="G25" s="20">
        <v>0</v>
      </c>
      <c r="I25" s="20">
        <v>-1971847282</v>
      </c>
      <c r="K25" s="5" t="s">
        <v>252</v>
      </c>
      <c r="M25" s="20">
        <v>0</v>
      </c>
      <c r="N25" s="20"/>
      <c r="O25" s="20">
        <v>-3301063491</v>
      </c>
      <c r="P25" s="20"/>
      <c r="Q25" s="20">
        <v>0</v>
      </c>
      <c r="S25" s="20">
        <v>-3301063491</v>
      </c>
      <c r="U25" s="5" t="s">
        <v>253</v>
      </c>
    </row>
    <row r="26" spans="1:21" ht="21" x14ac:dyDescent="0.25">
      <c r="A26" s="3" t="s">
        <v>170</v>
      </c>
      <c r="C26" s="20">
        <v>0</v>
      </c>
      <c r="E26" s="20">
        <v>299010240</v>
      </c>
      <c r="G26" s="20">
        <v>0</v>
      </c>
      <c r="I26" s="20">
        <v>299010240</v>
      </c>
      <c r="K26" s="5" t="s">
        <v>254</v>
      </c>
      <c r="M26" s="20">
        <v>0</v>
      </c>
      <c r="N26" s="20"/>
      <c r="O26" s="20">
        <v>1279981152</v>
      </c>
      <c r="P26" s="20"/>
      <c r="Q26" s="20">
        <v>0</v>
      </c>
      <c r="S26" s="20">
        <v>1279981152</v>
      </c>
      <c r="U26" s="5" t="s">
        <v>255</v>
      </c>
    </row>
    <row r="27" spans="1:21" ht="21" x14ac:dyDescent="0.25">
      <c r="A27" s="3" t="s">
        <v>122</v>
      </c>
      <c r="C27" s="20">
        <v>0</v>
      </c>
      <c r="E27" s="20">
        <v>938383200</v>
      </c>
      <c r="G27" s="20">
        <v>0</v>
      </c>
      <c r="I27" s="20">
        <v>938383200</v>
      </c>
      <c r="K27" s="5" t="s">
        <v>256</v>
      </c>
      <c r="M27" s="20">
        <v>0</v>
      </c>
      <c r="N27" s="20"/>
      <c r="O27" s="20">
        <v>-645094276</v>
      </c>
      <c r="P27" s="20"/>
      <c r="Q27" s="20">
        <v>0</v>
      </c>
      <c r="S27" s="20">
        <v>-645094276</v>
      </c>
      <c r="U27" s="5" t="s">
        <v>257</v>
      </c>
    </row>
    <row r="28" spans="1:21" ht="21" x14ac:dyDescent="0.25">
      <c r="A28" s="3" t="s">
        <v>121</v>
      </c>
      <c r="C28" s="20">
        <v>0</v>
      </c>
      <c r="E28" s="20">
        <v>183266366</v>
      </c>
      <c r="G28" s="20">
        <v>0</v>
      </c>
      <c r="I28" s="20">
        <v>183266366</v>
      </c>
      <c r="K28" s="5" t="s">
        <v>258</v>
      </c>
      <c r="M28" s="20">
        <v>0</v>
      </c>
      <c r="N28" s="20"/>
      <c r="O28" s="20">
        <v>-29435011</v>
      </c>
      <c r="P28" s="20"/>
      <c r="Q28" s="20">
        <v>0</v>
      </c>
      <c r="S28" s="20">
        <v>-29435011</v>
      </c>
      <c r="U28" s="5" t="s">
        <v>259</v>
      </c>
    </row>
    <row r="29" spans="1:21" ht="21" x14ac:dyDescent="0.25">
      <c r="A29" s="3" t="s">
        <v>171</v>
      </c>
      <c r="C29" s="20">
        <v>0</v>
      </c>
      <c r="E29" s="20">
        <v>-2221502940</v>
      </c>
      <c r="G29" s="20">
        <v>0</v>
      </c>
      <c r="I29" s="20">
        <v>-2221502940</v>
      </c>
      <c r="K29" s="5" t="s">
        <v>260</v>
      </c>
      <c r="M29" s="20">
        <v>0</v>
      </c>
      <c r="N29" s="20"/>
      <c r="O29" s="20">
        <v>-3396993427</v>
      </c>
      <c r="P29" s="20"/>
      <c r="Q29" s="20">
        <v>0</v>
      </c>
      <c r="S29" s="20">
        <v>-3396993427</v>
      </c>
      <c r="U29" s="5" t="s">
        <v>261</v>
      </c>
    </row>
    <row r="30" spans="1:21" ht="21" x14ac:dyDescent="0.25">
      <c r="A30" s="3" t="s">
        <v>148</v>
      </c>
      <c r="C30" s="20">
        <v>0</v>
      </c>
      <c r="E30" s="20">
        <v>31809600</v>
      </c>
      <c r="G30" s="20">
        <v>0</v>
      </c>
      <c r="I30" s="20">
        <v>31809600</v>
      </c>
      <c r="K30" s="5" t="s">
        <v>262</v>
      </c>
      <c r="M30" s="20">
        <v>0</v>
      </c>
      <c r="N30" s="20"/>
      <c r="O30" s="20">
        <v>-465791826</v>
      </c>
      <c r="P30" s="20"/>
      <c r="Q30" s="20">
        <v>0</v>
      </c>
      <c r="S30" s="20">
        <v>-465791826</v>
      </c>
      <c r="U30" s="5" t="s">
        <v>263</v>
      </c>
    </row>
    <row r="31" spans="1:21" ht="21" x14ac:dyDescent="0.25">
      <c r="A31" s="3" t="s">
        <v>176</v>
      </c>
      <c r="C31" s="20">
        <v>0</v>
      </c>
      <c r="E31" s="20">
        <v>-515752902</v>
      </c>
      <c r="G31" s="20">
        <v>0</v>
      </c>
      <c r="I31" s="20">
        <v>-515752902</v>
      </c>
      <c r="K31" s="5" t="s">
        <v>264</v>
      </c>
      <c r="M31" s="20">
        <v>0</v>
      </c>
      <c r="N31" s="20"/>
      <c r="O31" s="20">
        <v>-947174096</v>
      </c>
      <c r="P31" s="20"/>
      <c r="Q31" s="20">
        <v>0</v>
      </c>
      <c r="S31" s="20">
        <v>-947174096</v>
      </c>
      <c r="U31" s="5" t="s">
        <v>265</v>
      </c>
    </row>
    <row r="32" spans="1:21" ht="21" x14ac:dyDescent="0.25">
      <c r="A32" s="3" t="s">
        <v>118</v>
      </c>
      <c r="C32" s="20">
        <v>0</v>
      </c>
      <c r="E32" s="20">
        <v>1271091735</v>
      </c>
      <c r="G32" s="20">
        <v>0</v>
      </c>
      <c r="I32" s="20">
        <v>1271091735</v>
      </c>
      <c r="K32" s="5" t="s">
        <v>266</v>
      </c>
      <c r="M32" s="20">
        <v>0</v>
      </c>
      <c r="N32" s="20"/>
      <c r="O32" s="20">
        <v>1806013291</v>
      </c>
      <c r="P32" s="20"/>
      <c r="Q32" s="20">
        <v>0</v>
      </c>
      <c r="S32" s="20">
        <v>1806013291</v>
      </c>
      <c r="U32" s="5" t="s">
        <v>267</v>
      </c>
    </row>
    <row r="33" spans="1:21" ht="21" x14ac:dyDescent="0.25">
      <c r="A33" s="3" t="s">
        <v>111</v>
      </c>
      <c r="C33" s="20">
        <v>0</v>
      </c>
      <c r="E33" s="20">
        <v>-503784540</v>
      </c>
      <c r="G33" s="20">
        <v>0</v>
      </c>
      <c r="I33" s="20">
        <v>-503784540</v>
      </c>
      <c r="K33" s="5" t="s">
        <v>268</v>
      </c>
      <c r="M33" s="20">
        <v>0</v>
      </c>
      <c r="N33" s="20"/>
      <c r="O33" s="20">
        <v>-554535436</v>
      </c>
      <c r="P33" s="20"/>
      <c r="Q33" s="20">
        <v>0</v>
      </c>
      <c r="S33" s="20">
        <v>-554535436</v>
      </c>
      <c r="U33" s="5" t="s">
        <v>269</v>
      </c>
    </row>
    <row r="34" spans="1:21" ht="21" x14ac:dyDescent="0.25">
      <c r="A34" s="3" t="s">
        <v>167</v>
      </c>
      <c r="C34" s="20">
        <v>0</v>
      </c>
      <c r="E34" s="20">
        <v>-1864837800</v>
      </c>
      <c r="G34" s="20">
        <v>0</v>
      </c>
      <c r="I34" s="20">
        <v>-1864837800</v>
      </c>
      <c r="K34" s="5" t="s">
        <v>270</v>
      </c>
      <c r="M34" s="20">
        <v>0</v>
      </c>
      <c r="N34" s="20"/>
      <c r="O34" s="20">
        <v>-2531890781</v>
      </c>
      <c r="P34" s="20"/>
      <c r="Q34" s="20">
        <v>0</v>
      </c>
      <c r="S34" s="20">
        <v>-2531890781</v>
      </c>
      <c r="U34" s="5" t="s">
        <v>271</v>
      </c>
    </row>
    <row r="35" spans="1:21" ht="21" x14ac:dyDescent="0.25">
      <c r="A35" s="3" t="s">
        <v>168</v>
      </c>
      <c r="C35" s="20">
        <v>0</v>
      </c>
      <c r="E35" s="20">
        <v>0</v>
      </c>
      <c r="G35" s="20">
        <v>0</v>
      </c>
      <c r="I35" s="20">
        <v>0</v>
      </c>
      <c r="K35" s="5" t="s">
        <v>134</v>
      </c>
      <c r="M35" s="20">
        <v>0</v>
      </c>
      <c r="N35" s="20"/>
      <c r="O35" s="20">
        <v>-113202319</v>
      </c>
      <c r="P35" s="20"/>
      <c r="Q35" s="20">
        <v>0</v>
      </c>
      <c r="S35" s="20">
        <v>-113202319</v>
      </c>
      <c r="U35" s="5" t="s">
        <v>186</v>
      </c>
    </row>
    <row r="36" spans="1:21" ht="21.75" thickBot="1" x14ac:dyDescent="0.3">
      <c r="A36" s="3" t="s">
        <v>69</v>
      </c>
      <c r="C36" s="22">
        <f>SUM(C9:C35)</f>
        <v>1363133372</v>
      </c>
      <c r="E36" s="22">
        <f>SUM(E9:E35)</f>
        <v>-16696144117</v>
      </c>
      <c r="G36" s="22">
        <f>SUM(G9:G35)</f>
        <v>-402895868</v>
      </c>
      <c r="I36" s="22">
        <f>SUM(I9:I35)</f>
        <v>-15735906613</v>
      </c>
      <c r="K36" s="7">
        <f>SUM(K9:K35)</f>
        <v>0</v>
      </c>
      <c r="M36" s="6">
        <f>SUM(M9:M35)</f>
        <v>1363133372</v>
      </c>
      <c r="O36" s="6">
        <f>SUM(O9:O35)</f>
        <v>-23926356196</v>
      </c>
      <c r="Q36" s="6">
        <f>SUM(Q9:Q35)</f>
        <v>-1158700417</v>
      </c>
      <c r="S36" s="22">
        <f>SUM(S9:S35)</f>
        <v>-23721923241</v>
      </c>
      <c r="U36" s="7">
        <f>SUM(U9:U35)</f>
        <v>0</v>
      </c>
    </row>
    <row r="37" spans="1:21" ht="19.5" thickTop="1" x14ac:dyDescent="0.25"/>
  </sheetData>
  <sortState ref="A9:U46">
    <sortCondition descending="1" ref="S9:S46"/>
  </sortState>
  <mergeCells count="17">
    <mergeCell ref="E8"/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</mergeCells>
  <pageMargins left="0.7" right="0.7" top="0.75" bottom="0.75" header="0.3" footer="0.3"/>
  <pageSetup scale="3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rightToLeft="1" view="pageBreakPreview" zoomScaleNormal="100" zoomScaleSheetLayoutView="100" workbookViewId="0">
      <selection activeCell="A19" sqref="A19:XFD23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9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25">
      <c r="A4" s="37" t="str">
        <f>سهام!A4</f>
        <v>برای ماه منتهی به 1400/02/31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17" customFormat="1" ht="25.5" x14ac:dyDescent="0.45">
      <c r="A5" s="36" t="s">
        <v>90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7" spans="1:17" ht="30.75" thickBot="1" x14ac:dyDescent="0.3">
      <c r="A7" s="38" t="s">
        <v>48</v>
      </c>
      <c r="C7" s="43" t="s">
        <v>46</v>
      </c>
      <c r="D7" s="43" t="s">
        <v>46</v>
      </c>
      <c r="E7" s="43" t="s">
        <v>46</v>
      </c>
      <c r="F7" s="43" t="s">
        <v>46</v>
      </c>
      <c r="G7" s="43" t="s">
        <v>46</v>
      </c>
      <c r="H7" s="43" t="s">
        <v>46</v>
      </c>
      <c r="I7" s="43" t="s">
        <v>46</v>
      </c>
      <c r="K7" s="43" t="s">
        <v>47</v>
      </c>
      <c r="L7" s="43" t="s">
        <v>47</v>
      </c>
      <c r="M7" s="43" t="s">
        <v>47</v>
      </c>
      <c r="N7" s="43" t="s">
        <v>47</v>
      </c>
      <c r="O7" s="43" t="s">
        <v>47</v>
      </c>
      <c r="P7" s="43" t="s">
        <v>47</v>
      </c>
      <c r="Q7" s="43" t="s">
        <v>47</v>
      </c>
    </row>
    <row r="8" spans="1:17" ht="30.75" thickBot="1" x14ac:dyDescent="0.3">
      <c r="A8" s="43" t="s">
        <v>48</v>
      </c>
      <c r="C8" s="42" t="s">
        <v>68</v>
      </c>
      <c r="D8" s="11"/>
      <c r="E8" s="42" t="s">
        <v>65</v>
      </c>
      <c r="F8" s="11"/>
      <c r="G8" s="42" t="s">
        <v>66</v>
      </c>
      <c r="H8" s="11"/>
      <c r="I8" s="42" t="s">
        <v>69</v>
      </c>
      <c r="K8" s="42" t="s">
        <v>68</v>
      </c>
      <c r="L8" s="11"/>
      <c r="M8" s="51" t="s">
        <v>65</v>
      </c>
      <c r="N8" s="11"/>
      <c r="O8" s="42" t="s">
        <v>66</v>
      </c>
      <c r="P8" s="11"/>
      <c r="Q8" s="42" t="s">
        <v>69</v>
      </c>
    </row>
    <row r="9" spans="1:17" ht="21" x14ac:dyDescent="0.25">
      <c r="A9" s="3" t="s">
        <v>96</v>
      </c>
      <c r="C9" s="20">
        <v>0</v>
      </c>
      <c r="D9" s="20"/>
      <c r="E9" s="20">
        <v>177437839</v>
      </c>
      <c r="F9" s="20"/>
      <c r="G9" s="20">
        <v>-62062241</v>
      </c>
      <c r="H9" s="20"/>
      <c r="I9" s="20">
        <v>115375598</v>
      </c>
      <c r="K9" s="5">
        <v>0</v>
      </c>
      <c r="M9" s="20">
        <v>0</v>
      </c>
      <c r="N9" s="20"/>
      <c r="O9" s="20">
        <v>-327679071</v>
      </c>
      <c r="P9" s="20"/>
      <c r="Q9" s="20">
        <v>-327679071</v>
      </c>
    </row>
    <row r="10" spans="1:17" ht="21" x14ac:dyDescent="0.25">
      <c r="A10" s="3" t="s">
        <v>149</v>
      </c>
      <c r="C10" s="20">
        <v>0</v>
      </c>
      <c r="D10" s="20"/>
      <c r="E10" s="20">
        <v>-34222039</v>
      </c>
      <c r="F10" s="20"/>
      <c r="G10" s="20">
        <v>12546484</v>
      </c>
      <c r="H10" s="20"/>
      <c r="I10" s="20">
        <v>-21675555</v>
      </c>
      <c r="K10" s="5">
        <v>0</v>
      </c>
      <c r="M10" s="20">
        <v>0</v>
      </c>
      <c r="N10" s="20"/>
      <c r="O10" s="20">
        <v>12546484</v>
      </c>
      <c r="P10" s="20"/>
      <c r="Q10" s="20">
        <v>12546484</v>
      </c>
    </row>
    <row r="11" spans="1:17" ht="21" x14ac:dyDescent="0.25">
      <c r="A11" s="3" t="s">
        <v>179</v>
      </c>
      <c r="C11" s="20">
        <v>0</v>
      </c>
      <c r="D11" s="20"/>
      <c r="E11" s="20">
        <v>1106240</v>
      </c>
      <c r="F11" s="20"/>
      <c r="G11" s="20">
        <v>62854275</v>
      </c>
      <c r="H11" s="20"/>
      <c r="I11" s="20">
        <v>63960515</v>
      </c>
      <c r="K11" s="5">
        <v>0</v>
      </c>
      <c r="M11" s="20">
        <v>0</v>
      </c>
      <c r="N11" s="20"/>
      <c r="O11" s="20">
        <v>62854275</v>
      </c>
      <c r="P11" s="20"/>
      <c r="Q11" s="20">
        <v>62854275</v>
      </c>
    </row>
    <row r="12" spans="1:17" ht="21" x14ac:dyDescent="0.25">
      <c r="A12" s="3" t="s">
        <v>213</v>
      </c>
      <c r="C12" s="20">
        <v>37994844</v>
      </c>
      <c r="D12" s="20"/>
      <c r="E12" s="20">
        <v>0</v>
      </c>
      <c r="F12" s="20"/>
      <c r="G12" s="20">
        <v>6830585</v>
      </c>
      <c r="H12" s="20"/>
      <c r="I12" s="20">
        <v>44825429</v>
      </c>
      <c r="K12" s="5">
        <v>37994844</v>
      </c>
      <c r="M12" s="20">
        <v>0</v>
      </c>
      <c r="N12" s="20"/>
      <c r="O12" s="20">
        <v>6830585</v>
      </c>
      <c r="P12" s="20"/>
      <c r="Q12" s="20">
        <v>44825429</v>
      </c>
    </row>
    <row r="13" spans="1:17" ht="21" x14ac:dyDescent="0.25">
      <c r="A13" s="3" t="s">
        <v>210</v>
      </c>
      <c r="C13" s="20">
        <v>280250</v>
      </c>
      <c r="D13" s="20"/>
      <c r="E13" s="20">
        <v>0</v>
      </c>
      <c r="F13" s="20"/>
      <c r="G13" s="20">
        <v>-2250848</v>
      </c>
      <c r="H13" s="20"/>
      <c r="I13" s="20">
        <v>-1970598</v>
      </c>
      <c r="K13" s="5">
        <v>280250</v>
      </c>
      <c r="M13" s="20">
        <v>0</v>
      </c>
      <c r="N13" s="20"/>
      <c r="O13" s="20">
        <v>-2250848</v>
      </c>
      <c r="P13" s="20"/>
      <c r="Q13" s="20">
        <v>-1970598</v>
      </c>
    </row>
    <row r="14" spans="1:17" ht="21" x14ac:dyDescent="0.25">
      <c r="A14" s="3" t="s">
        <v>115</v>
      </c>
      <c r="C14" s="20">
        <v>434181345</v>
      </c>
      <c r="D14" s="20"/>
      <c r="E14" s="20">
        <v>0</v>
      </c>
      <c r="F14" s="20"/>
      <c r="G14" s="20">
        <v>5</v>
      </c>
      <c r="H14" s="20"/>
      <c r="I14" s="20">
        <v>434181350</v>
      </c>
      <c r="K14" s="5">
        <v>1142845210</v>
      </c>
      <c r="M14" s="20">
        <v>0</v>
      </c>
      <c r="N14" s="20"/>
      <c r="O14" s="20">
        <v>5</v>
      </c>
      <c r="P14" s="20"/>
      <c r="Q14" s="20">
        <v>1142845215</v>
      </c>
    </row>
    <row r="15" spans="1:17" ht="21" x14ac:dyDescent="0.25">
      <c r="A15" s="3" t="s">
        <v>152</v>
      </c>
      <c r="C15" s="20">
        <v>0</v>
      </c>
      <c r="D15" s="20"/>
      <c r="E15" s="20">
        <v>0</v>
      </c>
      <c r="F15" s="20"/>
      <c r="G15" s="20">
        <v>0</v>
      </c>
      <c r="H15" s="20"/>
      <c r="I15" s="20">
        <v>0</v>
      </c>
      <c r="K15" s="5">
        <v>0</v>
      </c>
      <c r="M15" s="20">
        <v>0</v>
      </c>
      <c r="N15" s="20"/>
      <c r="O15" s="20">
        <v>3104370173</v>
      </c>
      <c r="P15" s="20"/>
      <c r="Q15" s="20">
        <v>3104370173</v>
      </c>
    </row>
    <row r="16" spans="1:17" ht="21" x14ac:dyDescent="0.25">
      <c r="A16" s="3" t="s">
        <v>138</v>
      </c>
      <c r="C16" s="20">
        <v>2334857535</v>
      </c>
      <c r="D16" s="20"/>
      <c r="E16" s="20">
        <v>0</v>
      </c>
      <c r="F16" s="20"/>
      <c r="G16" s="20">
        <v>0</v>
      </c>
      <c r="H16" s="20"/>
      <c r="I16" s="20">
        <v>2334857535</v>
      </c>
      <c r="K16" s="5">
        <v>4603369942</v>
      </c>
      <c r="M16" s="20">
        <v>0</v>
      </c>
      <c r="N16" s="20"/>
      <c r="O16" s="20">
        <v>0</v>
      </c>
      <c r="P16" s="20"/>
      <c r="Q16" s="20">
        <v>4603369942</v>
      </c>
    </row>
    <row r="17" spans="1:17" ht="21" x14ac:dyDescent="0.25">
      <c r="A17" s="3" t="s">
        <v>153</v>
      </c>
      <c r="C17" s="20">
        <v>1931741910</v>
      </c>
      <c r="D17" s="20"/>
      <c r="E17" s="20">
        <v>0</v>
      </c>
      <c r="F17" s="20"/>
      <c r="G17" s="20">
        <v>0</v>
      </c>
      <c r="H17" s="20"/>
      <c r="I17" s="20">
        <v>1931741910</v>
      </c>
      <c r="K17" s="5">
        <v>3802453813</v>
      </c>
      <c r="M17" s="20">
        <v>2639521500</v>
      </c>
      <c r="N17" s="20"/>
      <c r="O17" s="20">
        <v>0</v>
      </c>
      <c r="P17" s="20"/>
      <c r="Q17" s="20">
        <v>6441975313</v>
      </c>
    </row>
    <row r="18" spans="1:17" ht="21" x14ac:dyDescent="0.25">
      <c r="A18" s="3" t="s">
        <v>124</v>
      </c>
      <c r="C18" s="20">
        <v>3450751835</v>
      </c>
      <c r="D18" s="20"/>
      <c r="E18" s="20">
        <v>0</v>
      </c>
      <c r="F18" s="20"/>
      <c r="G18" s="20">
        <v>0</v>
      </c>
      <c r="H18" s="20"/>
      <c r="I18" s="20">
        <v>3450751835</v>
      </c>
      <c r="K18" s="5">
        <v>6798208809</v>
      </c>
      <c r="M18" s="20">
        <v>0</v>
      </c>
      <c r="N18" s="20"/>
      <c r="O18" s="20">
        <v>0</v>
      </c>
      <c r="P18" s="20"/>
      <c r="Q18" s="20">
        <v>6798208809</v>
      </c>
    </row>
    <row r="19" spans="1:17" ht="19.5" thickBot="1" x14ac:dyDescent="0.3">
      <c r="A19" s="2" t="s">
        <v>69</v>
      </c>
      <c r="C19" s="22">
        <f>SUM(C9:C18)</f>
        <v>8189807719</v>
      </c>
      <c r="E19" s="22">
        <f>SUM(E9:E18)</f>
        <v>144322040</v>
      </c>
      <c r="G19" s="22">
        <f>SUM(G9:G18)</f>
        <v>17918260</v>
      </c>
      <c r="I19" s="22">
        <f>SUM(I9:I18)</f>
        <v>8352048019</v>
      </c>
      <c r="K19" s="22">
        <f>SUM(K9:K18)</f>
        <v>16385152868</v>
      </c>
      <c r="M19" s="22">
        <f>SUM(M9:M18)</f>
        <v>2639521500</v>
      </c>
      <c r="O19" s="22">
        <f>SUM(O9:O18)</f>
        <v>2856671603</v>
      </c>
      <c r="Q19" s="22">
        <f>SUM(Q9:Q18)</f>
        <v>21881345971</v>
      </c>
    </row>
    <row r="20" spans="1:17" ht="19.5" thickTop="1" x14ac:dyDescent="0.25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rightToLeft="1" view="pageBreakPreview" zoomScaleNormal="100" zoomScaleSheetLayoutView="100" workbookViewId="0">
      <selection activeCell="A9" sqref="A9:K16"/>
    </sheetView>
  </sheetViews>
  <sheetFormatPr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ht="30" x14ac:dyDescent="0.25">
      <c r="A4" s="37" t="str">
        <f>سهام!A4</f>
        <v>برای ماه منتهی به 1400/02/31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s="13" customFormat="1" ht="25.5" x14ac:dyDescent="0.4">
      <c r="A5" s="36" t="s">
        <v>91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7" spans="1:12" ht="30.75" thickBot="1" x14ac:dyDescent="0.3">
      <c r="A7" s="43" t="s">
        <v>70</v>
      </c>
      <c r="B7" s="43" t="s">
        <v>70</v>
      </c>
      <c r="C7" s="43" t="s">
        <v>70</v>
      </c>
      <c r="E7" s="43" t="s">
        <v>46</v>
      </c>
      <c r="F7" s="43" t="s">
        <v>46</v>
      </c>
      <c r="G7" s="43" t="s">
        <v>46</v>
      </c>
      <c r="I7" s="43" t="s">
        <v>47</v>
      </c>
      <c r="J7" s="43" t="s">
        <v>47</v>
      </c>
      <c r="K7" s="43" t="s">
        <v>47</v>
      </c>
    </row>
    <row r="8" spans="1:12" ht="30.75" thickBot="1" x14ac:dyDescent="0.3">
      <c r="A8" s="42" t="s">
        <v>71</v>
      </c>
      <c r="B8" s="11"/>
      <c r="C8" s="42" t="s">
        <v>36</v>
      </c>
      <c r="E8" s="42" t="s">
        <v>72</v>
      </c>
      <c r="F8" s="11"/>
      <c r="G8" s="42" t="s">
        <v>73</v>
      </c>
      <c r="I8" s="42" t="s">
        <v>72</v>
      </c>
      <c r="J8" s="11"/>
      <c r="K8" s="42" t="s">
        <v>73</v>
      </c>
    </row>
    <row r="9" spans="1:12" ht="21" x14ac:dyDescent="0.25">
      <c r="A9" s="3" t="s">
        <v>97</v>
      </c>
      <c r="C9" s="20" t="s">
        <v>98</v>
      </c>
      <c r="D9" s="20"/>
      <c r="E9" s="20">
        <v>17752</v>
      </c>
      <c r="F9" s="20"/>
      <c r="G9" s="20" t="s">
        <v>53</v>
      </c>
      <c r="H9" s="20"/>
      <c r="I9" s="20">
        <v>444459198</v>
      </c>
      <c r="K9" s="5" t="s">
        <v>53</v>
      </c>
      <c r="L9" s="4">
        <f t="shared" ref="L9:L17" si="0">SUM(E9:K9)</f>
        <v>444476950</v>
      </c>
    </row>
    <row r="10" spans="1:12" ht="21" x14ac:dyDescent="0.25">
      <c r="A10" s="3" t="s">
        <v>97</v>
      </c>
      <c r="C10" s="20" t="s">
        <v>100</v>
      </c>
      <c r="D10" s="20"/>
      <c r="E10" s="20">
        <v>8131</v>
      </c>
      <c r="F10" s="20"/>
      <c r="G10" s="20" t="s">
        <v>53</v>
      </c>
      <c r="H10" s="20"/>
      <c r="I10" s="20">
        <v>15927</v>
      </c>
      <c r="K10" s="5" t="s">
        <v>53</v>
      </c>
      <c r="L10" s="4">
        <f t="shared" si="0"/>
        <v>24058</v>
      </c>
    </row>
    <row r="11" spans="1:12" ht="21" x14ac:dyDescent="0.25">
      <c r="A11" s="3" t="s">
        <v>127</v>
      </c>
      <c r="C11" s="20" t="s">
        <v>128</v>
      </c>
      <c r="D11" s="20"/>
      <c r="E11" s="20">
        <v>2551</v>
      </c>
      <c r="F11" s="20"/>
      <c r="G11" s="20" t="s">
        <v>53</v>
      </c>
      <c r="H11" s="20"/>
      <c r="I11" s="20">
        <v>67459</v>
      </c>
      <c r="K11" s="5" t="s">
        <v>53</v>
      </c>
      <c r="L11" s="4">
        <f t="shared" si="0"/>
        <v>70010</v>
      </c>
    </row>
    <row r="12" spans="1:12" ht="21" x14ac:dyDescent="0.25">
      <c r="A12" s="3" t="s">
        <v>127</v>
      </c>
      <c r="C12" s="20" t="s">
        <v>130</v>
      </c>
      <c r="D12" s="20"/>
      <c r="E12" s="20">
        <v>2038356164</v>
      </c>
      <c r="F12" s="20"/>
      <c r="G12" s="20" t="s">
        <v>53</v>
      </c>
      <c r="H12" s="20"/>
      <c r="I12" s="20">
        <v>4079227484</v>
      </c>
      <c r="K12" s="5" t="s">
        <v>53</v>
      </c>
      <c r="L12" s="4">
        <f t="shared" si="0"/>
        <v>6117583648</v>
      </c>
    </row>
    <row r="13" spans="1:12" ht="21" x14ac:dyDescent="0.25">
      <c r="A13" s="3" t="s">
        <v>108</v>
      </c>
      <c r="C13" s="20" t="s">
        <v>140</v>
      </c>
      <c r="D13" s="20"/>
      <c r="E13" s="20">
        <v>3057534247</v>
      </c>
      <c r="F13" s="20"/>
      <c r="G13" s="20" t="s">
        <v>53</v>
      </c>
      <c r="H13" s="20"/>
      <c r="I13" s="20">
        <v>6118571746</v>
      </c>
      <c r="K13" s="5" t="s">
        <v>53</v>
      </c>
      <c r="L13" s="4">
        <f t="shared" si="0"/>
        <v>9176105993</v>
      </c>
    </row>
    <row r="14" spans="1:12" ht="21" x14ac:dyDescent="0.25">
      <c r="A14" s="3" t="s">
        <v>142</v>
      </c>
      <c r="C14" s="20" t="s">
        <v>143</v>
      </c>
      <c r="D14" s="20"/>
      <c r="E14" s="20">
        <v>3337</v>
      </c>
      <c r="F14" s="20"/>
      <c r="G14" s="20" t="s">
        <v>53</v>
      </c>
      <c r="H14" s="20"/>
      <c r="I14" s="20">
        <v>398922</v>
      </c>
      <c r="K14" s="5" t="s">
        <v>53</v>
      </c>
      <c r="L14" s="4">
        <f t="shared" si="0"/>
        <v>402259</v>
      </c>
    </row>
    <row r="15" spans="1:12" ht="21" x14ac:dyDescent="0.25">
      <c r="A15" s="3" t="s">
        <v>159</v>
      </c>
      <c r="C15" s="20" t="s">
        <v>160</v>
      </c>
      <c r="D15" s="20"/>
      <c r="E15" s="20">
        <v>849315067</v>
      </c>
      <c r="F15" s="20"/>
      <c r="G15" s="20" t="s">
        <v>53</v>
      </c>
      <c r="H15" s="20"/>
      <c r="I15" s="20">
        <v>1753948646</v>
      </c>
      <c r="K15" s="5" t="s">
        <v>53</v>
      </c>
      <c r="L15" s="4"/>
    </row>
    <row r="16" spans="1:12" ht="21" x14ac:dyDescent="0.25">
      <c r="A16" s="3" t="s">
        <v>182</v>
      </c>
      <c r="C16" s="20" t="s">
        <v>183</v>
      </c>
      <c r="D16" s="20"/>
      <c r="E16" s="20">
        <v>1446575341</v>
      </c>
      <c r="F16" s="20"/>
      <c r="G16" s="20" t="s">
        <v>53</v>
      </c>
      <c r="H16" s="20"/>
      <c r="I16" s="20">
        <v>1753424653</v>
      </c>
      <c r="K16" s="5" t="s">
        <v>53</v>
      </c>
      <c r="L16" s="4"/>
    </row>
    <row r="17" spans="1:12" ht="19.5" thickBot="1" x14ac:dyDescent="0.3">
      <c r="A17" s="2" t="s">
        <v>69</v>
      </c>
      <c r="E17" s="6">
        <f>SUM(E9:E16)</f>
        <v>7391812590</v>
      </c>
      <c r="G17" s="12"/>
      <c r="I17" s="6">
        <f>SUM(I9:I16)</f>
        <v>14150114035</v>
      </c>
      <c r="K17" s="12"/>
      <c r="L17" s="4">
        <f t="shared" si="0"/>
        <v>21541926625</v>
      </c>
    </row>
    <row r="18" spans="1:12" ht="19.5" thickTop="1" x14ac:dyDescent="0.25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12" sqref="A12"/>
    </sheetView>
  </sheetViews>
  <sheetFormatPr defaultRowHeight="18.75" x14ac:dyDescent="0.2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</row>
    <row r="3" spans="1:5" ht="30" x14ac:dyDescent="0.25">
      <c r="A3" s="37" t="s">
        <v>44</v>
      </c>
      <c r="B3" s="37"/>
      <c r="C3" s="37"/>
      <c r="D3" s="37"/>
      <c r="E3" s="37"/>
    </row>
    <row r="4" spans="1:5" ht="30" x14ac:dyDescent="0.25">
      <c r="A4" s="37" t="str">
        <f>سهام!A4</f>
        <v>برای ماه منتهی به 1400/02/31</v>
      </c>
      <c r="B4" s="37"/>
      <c r="C4" s="37"/>
      <c r="D4" s="37"/>
      <c r="E4" s="37"/>
    </row>
    <row r="5" spans="1:5" customFormat="1" ht="25.5" x14ac:dyDescent="0.25">
      <c r="A5" s="36" t="s">
        <v>92</v>
      </c>
      <c r="B5" s="36"/>
      <c r="C5" s="36"/>
      <c r="D5" s="36"/>
      <c r="E5" s="36"/>
    </row>
    <row r="7" spans="1:5" ht="30.75" thickBot="1" x14ac:dyDescent="0.3">
      <c r="A7" s="38" t="s">
        <v>74</v>
      </c>
      <c r="C7" s="43" t="s">
        <v>46</v>
      </c>
      <c r="E7" s="43" t="s">
        <v>4</v>
      </c>
    </row>
    <row r="8" spans="1:5" ht="30.75" thickBot="1" x14ac:dyDescent="0.3">
      <c r="A8" s="43" t="s">
        <v>74</v>
      </c>
      <c r="C8" s="43" t="s">
        <v>39</v>
      </c>
      <c r="E8" s="43" t="s">
        <v>39</v>
      </c>
    </row>
    <row r="9" spans="1:5" ht="21" x14ac:dyDescent="0.25">
      <c r="A9" s="26" t="s">
        <v>133</v>
      </c>
      <c r="C9" s="4">
        <v>0</v>
      </c>
      <c r="E9" s="4">
        <v>424145</v>
      </c>
    </row>
    <row r="10" spans="1:5" ht="21" x14ac:dyDescent="0.25">
      <c r="A10" s="26" t="s">
        <v>75</v>
      </c>
      <c r="C10" s="4">
        <v>0</v>
      </c>
      <c r="E10" s="4">
        <v>32136597</v>
      </c>
    </row>
    <row r="11" spans="1:5" ht="21" x14ac:dyDescent="0.25">
      <c r="A11" s="26" t="s">
        <v>76</v>
      </c>
      <c r="C11" s="4">
        <v>0</v>
      </c>
      <c r="E11" s="4">
        <v>34527268</v>
      </c>
    </row>
    <row r="12" spans="1:5" ht="21.75" thickBot="1" x14ac:dyDescent="0.3">
      <c r="A12" s="3" t="s">
        <v>53</v>
      </c>
      <c r="C12" s="6">
        <f>SUM(C9:C11)</f>
        <v>0</v>
      </c>
      <c r="E12" s="6">
        <f>SUM(E9:E11)</f>
        <v>67088010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Normal="100" zoomScaleSheetLayoutView="100" workbookViewId="0">
      <selection activeCell="G10" sqref="G10"/>
    </sheetView>
  </sheetViews>
  <sheetFormatPr defaultRowHeight="18.75" x14ac:dyDescent="0.25"/>
  <cols>
    <col min="1" max="1" width="24.85546875" style="2" bestFit="1" customWidth="1"/>
    <col min="2" max="2" width="1" style="2" customWidth="1"/>
    <col min="3" max="3" width="19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</row>
    <row r="3" spans="1:23" ht="30" x14ac:dyDescent="0.25">
      <c r="A3" s="37" t="s">
        <v>44</v>
      </c>
      <c r="B3" s="37"/>
      <c r="C3" s="37"/>
      <c r="D3" s="37"/>
      <c r="E3" s="37"/>
      <c r="F3" s="37"/>
      <c r="G3" s="37"/>
    </row>
    <row r="4" spans="1:23" ht="30" x14ac:dyDescent="0.25">
      <c r="A4" s="37" t="str">
        <f>سهام!A4</f>
        <v>برای ماه منتهی به 1400/02/31</v>
      </c>
      <c r="B4" s="37"/>
      <c r="C4" s="37"/>
      <c r="D4" s="37"/>
      <c r="E4" s="37"/>
      <c r="F4" s="37"/>
      <c r="G4" s="37"/>
    </row>
    <row r="5" spans="1:23" customFormat="1" ht="25.5" x14ac:dyDescent="0.25">
      <c r="A5" s="36" t="s">
        <v>93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7" spans="1:23" ht="30.75" thickBot="1" x14ac:dyDescent="0.3">
      <c r="A7" s="43" t="s">
        <v>48</v>
      </c>
      <c r="C7" s="43" t="s">
        <v>39</v>
      </c>
      <c r="E7" s="57" t="s">
        <v>67</v>
      </c>
      <c r="G7" s="57" t="s">
        <v>11</v>
      </c>
      <c r="I7" s="4"/>
    </row>
    <row r="8" spans="1:23" ht="21" x14ac:dyDescent="0.25">
      <c r="A8" s="3" t="s">
        <v>145</v>
      </c>
      <c r="C8" s="20">
        <v>-15735906613</v>
      </c>
      <c r="D8" s="20"/>
      <c r="E8" s="20" t="s">
        <v>272</v>
      </c>
      <c r="F8" s="20"/>
      <c r="G8" s="20" t="s">
        <v>273</v>
      </c>
      <c r="I8" s="5"/>
    </row>
    <row r="9" spans="1:23" ht="21" x14ac:dyDescent="0.25">
      <c r="A9" s="3" t="s">
        <v>146</v>
      </c>
      <c r="C9" s="20">
        <v>8352048019</v>
      </c>
      <c r="D9" s="20"/>
      <c r="E9" s="20" t="s">
        <v>274</v>
      </c>
      <c r="F9" s="20"/>
      <c r="G9" s="20" t="s">
        <v>165</v>
      </c>
      <c r="I9" s="5"/>
    </row>
    <row r="10" spans="1:23" ht="21" x14ac:dyDescent="0.25">
      <c r="A10" s="3" t="s">
        <v>147</v>
      </c>
      <c r="C10" s="20">
        <v>7391812590</v>
      </c>
      <c r="D10" s="20"/>
      <c r="E10" s="20" t="s">
        <v>275</v>
      </c>
      <c r="F10" s="20"/>
      <c r="G10" s="20" t="s">
        <v>276</v>
      </c>
      <c r="I10" s="5"/>
    </row>
    <row r="11" spans="1:23" ht="19.5" thickBot="1" x14ac:dyDescent="0.3">
      <c r="A11" s="2" t="s">
        <v>69</v>
      </c>
      <c r="C11" s="6">
        <f>SUM(C8:C10)</f>
        <v>7953996</v>
      </c>
      <c r="E11" s="25">
        <f>SUM(E8:E10)</f>
        <v>0</v>
      </c>
      <c r="G11" s="7">
        <f>SUM(G8:G10)</f>
        <v>0</v>
      </c>
    </row>
    <row r="12" spans="1:23" ht="19.5" thickTop="1" x14ac:dyDescent="0.25"/>
    <row r="13" spans="1:23" x14ac:dyDescent="0.25">
      <c r="C13" s="4"/>
    </row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E17" sqref="E17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4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45">
      <c r="A4" s="37" t="str">
        <f>سهام!A4</f>
        <v>برای ماه منتهی به 1400/02/31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13" customFormat="1" ht="25.5" x14ac:dyDescent="0.4">
      <c r="A5" s="14" t="s">
        <v>80</v>
      </c>
      <c r="B5" s="14"/>
      <c r="C5" s="14"/>
      <c r="D5" s="14"/>
      <c r="E5" s="14"/>
      <c r="F5" s="14"/>
      <c r="G5" s="14"/>
      <c r="H5" s="14"/>
      <c r="I5" s="14"/>
    </row>
    <row r="7" spans="1:17" ht="30.75" thickBot="1" x14ac:dyDescent="0.5">
      <c r="A7" s="38" t="s">
        <v>1</v>
      </c>
      <c r="C7" s="43" t="str">
        <f>سهام!C8</f>
        <v>1400/01/31</v>
      </c>
      <c r="D7" s="43" t="s">
        <v>2</v>
      </c>
      <c r="E7" s="43" t="s">
        <v>2</v>
      </c>
      <c r="F7" s="43" t="s">
        <v>2</v>
      </c>
      <c r="G7" s="43" t="s">
        <v>2</v>
      </c>
      <c r="H7" s="43" t="s">
        <v>2</v>
      </c>
      <c r="I7" s="43" t="s">
        <v>2</v>
      </c>
      <c r="K7" s="43" t="str">
        <f>سهام!Q8</f>
        <v>1400/02/31</v>
      </c>
      <c r="L7" s="43" t="s">
        <v>4</v>
      </c>
      <c r="M7" s="43" t="s">
        <v>4</v>
      </c>
      <c r="N7" s="43" t="s">
        <v>4</v>
      </c>
      <c r="O7" s="43" t="s">
        <v>4</v>
      </c>
      <c r="P7" s="43" t="s">
        <v>4</v>
      </c>
      <c r="Q7" s="43" t="s">
        <v>4</v>
      </c>
    </row>
    <row r="8" spans="1:17" ht="30.75" thickBot="1" x14ac:dyDescent="0.5">
      <c r="A8" s="43" t="s">
        <v>1</v>
      </c>
      <c r="C8" s="42" t="s">
        <v>13</v>
      </c>
      <c r="D8" s="8"/>
      <c r="E8" s="42" t="s">
        <v>14</v>
      </c>
      <c r="F8" s="8"/>
      <c r="G8" s="42" t="s">
        <v>15</v>
      </c>
      <c r="H8" s="8"/>
      <c r="I8" s="42" t="s">
        <v>16</v>
      </c>
      <c r="K8" s="42" t="s">
        <v>13</v>
      </c>
      <c r="L8" s="8"/>
      <c r="M8" s="42" t="s">
        <v>14</v>
      </c>
      <c r="N8" s="8"/>
      <c r="O8" s="42" t="s">
        <v>15</v>
      </c>
      <c r="P8" s="8"/>
      <c r="Q8" s="42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0"/>
  <sheetViews>
    <sheetView rightToLeft="1" view="pageBreakPreview" zoomScaleNormal="100" zoomScaleSheetLayoutView="100" workbookViewId="0">
      <selection activeCell="W20" sqref="W20"/>
    </sheetView>
  </sheetViews>
  <sheetFormatPr defaultRowHeight="18.75" x14ac:dyDescent="0.25"/>
  <cols>
    <col min="1" max="1" width="32.425781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20.28515625" style="31" bestFit="1" customWidth="1"/>
    <col min="18" max="18" width="1" style="31" customWidth="1"/>
    <col min="19" max="19" width="20.5703125" style="31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20.28515625" style="31" bestFit="1" customWidth="1"/>
    <col min="24" max="24" width="1" style="2" customWidth="1"/>
    <col min="25" max="25" width="8.140625" style="2" bestFit="1" customWidth="1"/>
    <col min="26" max="26" width="1" style="2" customWidth="1"/>
    <col min="27" max="27" width="20.42578125" style="31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22.140625" style="31" bestFit="1" customWidth="1"/>
    <col min="34" max="34" width="1" style="2" customWidth="1"/>
    <col min="35" max="35" width="22.140625" style="31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t="30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30" x14ac:dyDescent="0.25">
      <c r="A4" s="37" t="str">
        <f>سهام!A4</f>
        <v>برای ماه منتهی به 1400/02/31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s="15" customFormat="1" ht="25.5" x14ac:dyDescent="0.4">
      <c r="A5" s="36" t="s">
        <v>81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</row>
    <row r="7" spans="1:37" ht="30.75" thickBot="1" x14ac:dyDescent="0.3">
      <c r="A7" s="43" t="s">
        <v>17</v>
      </c>
      <c r="B7" s="43" t="s">
        <v>17</v>
      </c>
      <c r="C7" s="43" t="s">
        <v>17</v>
      </c>
      <c r="D7" s="43" t="s">
        <v>17</v>
      </c>
      <c r="E7" s="43" t="s">
        <v>17</v>
      </c>
      <c r="F7" s="43" t="s">
        <v>17</v>
      </c>
      <c r="G7" s="43" t="s">
        <v>17</v>
      </c>
      <c r="H7" s="43" t="s">
        <v>17</v>
      </c>
      <c r="I7" s="43" t="s">
        <v>17</v>
      </c>
      <c r="J7" s="43" t="s">
        <v>17</v>
      </c>
      <c r="K7" s="43" t="s">
        <v>17</v>
      </c>
      <c r="L7" s="43" t="s">
        <v>17</v>
      </c>
      <c r="M7" s="43" t="s">
        <v>17</v>
      </c>
      <c r="O7" s="43" t="str">
        <f>سهام!C8</f>
        <v>1400/01/31</v>
      </c>
      <c r="P7" s="43" t="s">
        <v>2</v>
      </c>
      <c r="Q7" s="43" t="s">
        <v>2</v>
      </c>
      <c r="R7" s="43" t="s">
        <v>2</v>
      </c>
      <c r="S7" s="43" t="s">
        <v>2</v>
      </c>
      <c r="U7" s="43" t="s">
        <v>3</v>
      </c>
      <c r="V7" s="43" t="s">
        <v>3</v>
      </c>
      <c r="W7" s="43" t="s">
        <v>3</v>
      </c>
      <c r="X7" s="43" t="s">
        <v>3</v>
      </c>
      <c r="Y7" s="43" t="s">
        <v>3</v>
      </c>
      <c r="Z7" s="43" t="s">
        <v>3</v>
      </c>
      <c r="AA7" s="43" t="s">
        <v>3</v>
      </c>
      <c r="AC7" s="43" t="str">
        <f>سهام!Q8</f>
        <v>1400/02/31</v>
      </c>
      <c r="AD7" s="43" t="s">
        <v>4</v>
      </c>
      <c r="AE7" s="43" t="s">
        <v>4</v>
      </c>
      <c r="AF7" s="43" t="s">
        <v>4</v>
      </c>
      <c r="AG7" s="43" t="s">
        <v>4</v>
      </c>
      <c r="AH7" s="43" t="s">
        <v>4</v>
      </c>
      <c r="AI7" s="43" t="s">
        <v>4</v>
      </c>
      <c r="AJ7" s="43" t="s">
        <v>4</v>
      </c>
      <c r="AK7" s="43" t="s">
        <v>4</v>
      </c>
    </row>
    <row r="8" spans="1:37" s="28" customFormat="1" ht="18" x14ac:dyDescent="0.25">
      <c r="A8" s="46" t="s">
        <v>18</v>
      </c>
      <c r="B8" s="27"/>
      <c r="C8" s="46" t="s">
        <v>19</v>
      </c>
      <c r="D8" s="27"/>
      <c r="E8" s="46" t="s">
        <v>20</v>
      </c>
      <c r="F8" s="27"/>
      <c r="G8" s="46" t="s">
        <v>21</v>
      </c>
      <c r="H8" s="27"/>
      <c r="I8" s="46" t="s">
        <v>22</v>
      </c>
      <c r="J8" s="27"/>
      <c r="K8" s="46" t="s">
        <v>23</v>
      </c>
      <c r="L8" s="27"/>
      <c r="M8" s="46" t="s">
        <v>16</v>
      </c>
      <c r="O8" s="46" t="s">
        <v>5</v>
      </c>
      <c r="P8" s="27"/>
      <c r="Q8" s="48" t="s">
        <v>6</v>
      </c>
      <c r="R8" s="33"/>
      <c r="S8" s="48" t="s">
        <v>7</v>
      </c>
      <c r="U8" s="45" t="s">
        <v>8</v>
      </c>
      <c r="V8" s="45" t="s">
        <v>8</v>
      </c>
      <c r="W8" s="45" t="s">
        <v>8</v>
      </c>
      <c r="Y8" s="45" t="s">
        <v>9</v>
      </c>
      <c r="Z8" s="45" t="s">
        <v>9</v>
      </c>
      <c r="AA8" s="45" t="s">
        <v>9</v>
      </c>
      <c r="AC8" s="46" t="s">
        <v>5</v>
      </c>
      <c r="AD8" s="27"/>
      <c r="AE8" s="46" t="s">
        <v>24</v>
      </c>
      <c r="AF8" s="27"/>
      <c r="AG8" s="48" t="s">
        <v>6</v>
      </c>
      <c r="AH8" s="27"/>
      <c r="AI8" s="48" t="s">
        <v>7</v>
      </c>
      <c r="AJ8" s="27"/>
      <c r="AK8" s="46" t="s">
        <v>11</v>
      </c>
    </row>
    <row r="9" spans="1:37" s="28" customFormat="1" thickBot="1" x14ac:dyDescent="0.3">
      <c r="A9" s="47" t="s">
        <v>18</v>
      </c>
      <c r="B9" s="29"/>
      <c r="C9" s="47" t="s">
        <v>19</v>
      </c>
      <c r="D9" s="29"/>
      <c r="E9" s="47" t="s">
        <v>20</v>
      </c>
      <c r="F9" s="29"/>
      <c r="G9" s="47" t="s">
        <v>21</v>
      </c>
      <c r="H9" s="29"/>
      <c r="I9" s="47" t="s">
        <v>22</v>
      </c>
      <c r="J9" s="29"/>
      <c r="K9" s="47" t="s">
        <v>23</v>
      </c>
      <c r="L9" s="29"/>
      <c r="M9" s="47" t="s">
        <v>16</v>
      </c>
      <c r="O9" s="47" t="s">
        <v>5</v>
      </c>
      <c r="P9" s="29"/>
      <c r="Q9" s="44" t="s">
        <v>6</v>
      </c>
      <c r="R9" s="34"/>
      <c r="S9" s="44" t="s">
        <v>7</v>
      </c>
      <c r="U9" s="47" t="s">
        <v>5</v>
      </c>
      <c r="V9" s="29"/>
      <c r="W9" s="44" t="s">
        <v>6</v>
      </c>
      <c r="Y9" s="47" t="s">
        <v>5</v>
      </c>
      <c r="Z9" s="29"/>
      <c r="AA9" s="44" t="s">
        <v>12</v>
      </c>
      <c r="AC9" s="47" t="s">
        <v>5</v>
      </c>
      <c r="AD9" s="29"/>
      <c r="AE9" s="47" t="s">
        <v>24</v>
      </c>
      <c r="AF9" s="29"/>
      <c r="AG9" s="44" t="s">
        <v>6</v>
      </c>
      <c r="AH9" s="29"/>
      <c r="AI9" s="44" t="s">
        <v>7</v>
      </c>
      <c r="AJ9" s="29"/>
      <c r="AK9" s="47" t="s">
        <v>11</v>
      </c>
    </row>
    <row r="10" spans="1:37" ht="21" x14ac:dyDescent="0.25">
      <c r="A10" s="26" t="s">
        <v>124</v>
      </c>
      <c r="C10" s="4" t="s">
        <v>95</v>
      </c>
      <c r="E10" s="4" t="s">
        <v>95</v>
      </c>
      <c r="G10" s="4" t="s">
        <v>125</v>
      </c>
      <c r="I10" s="20" t="s">
        <v>126</v>
      </c>
      <c r="K10" s="4">
        <v>18</v>
      </c>
      <c r="M10" s="4">
        <v>18</v>
      </c>
      <c r="O10" s="4">
        <v>220985</v>
      </c>
      <c r="Q10" s="31">
        <v>215598837083</v>
      </c>
      <c r="R10" s="35"/>
      <c r="S10" s="31">
        <v>229119909488</v>
      </c>
      <c r="T10" s="4"/>
      <c r="U10" s="2">
        <v>0</v>
      </c>
      <c r="V10" s="4"/>
      <c r="W10" s="31">
        <v>0</v>
      </c>
      <c r="X10" s="4"/>
      <c r="Y10" s="2">
        <v>0</v>
      </c>
      <c r="Z10" s="26"/>
      <c r="AA10" s="31">
        <v>0</v>
      </c>
      <c r="AB10" s="4"/>
      <c r="AC10" s="2">
        <v>220985</v>
      </c>
      <c r="AD10" s="4"/>
      <c r="AE10" s="2">
        <v>1037000</v>
      </c>
      <c r="AF10" s="4"/>
      <c r="AG10" s="31">
        <v>215598837083</v>
      </c>
      <c r="AH10" s="20"/>
      <c r="AI10" s="31">
        <v>229119909488</v>
      </c>
      <c r="AJ10" s="4"/>
      <c r="AK10" s="2" t="s">
        <v>207</v>
      </c>
    </row>
    <row r="11" spans="1:37" ht="21" x14ac:dyDescent="0.25">
      <c r="A11" s="26" t="s">
        <v>115</v>
      </c>
      <c r="C11" s="4" t="s">
        <v>95</v>
      </c>
      <c r="E11" s="4" t="s">
        <v>95</v>
      </c>
      <c r="G11" s="4" t="s">
        <v>113</v>
      </c>
      <c r="I11" s="20" t="s">
        <v>114</v>
      </c>
      <c r="K11" s="4">
        <v>19</v>
      </c>
      <c r="M11" s="4">
        <v>19</v>
      </c>
      <c r="O11" s="4">
        <v>45919</v>
      </c>
      <c r="Q11" s="31">
        <v>45998243566</v>
      </c>
      <c r="R11" s="35"/>
      <c r="S11" s="31">
        <v>45517130856</v>
      </c>
      <c r="T11" s="4"/>
      <c r="U11" s="2">
        <v>0</v>
      </c>
      <c r="V11" s="4"/>
      <c r="W11" s="31">
        <v>0</v>
      </c>
      <c r="X11" s="4"/>
      <c r="Y11" s="2">
        <v>45919</v>
      </c>
      <c r="Z11" s="26"/>
      <c r="AA11" s="31">
        <v>45517130861</v>
      </c>
      <c r="AB11" s="4"/>
      <c r="AC11" s="2">
        <v>0</v>
      </c>
      <c r="AD11" s="4"/>
      <c r="AE11" s="2">
        <v>0</v>
      </c>
      <c r="AF11" s="4"/>
      <c r="AG11" s="31">
        <v>0</v>
      </c>
      <c r="AH11" s="20"/>
      <c r="AI11" s="31">
        <v>0</v>
      </c>
      <c r="AJ11" s="4"/>
      <c r="AK11" s="2" t="s">
        <v>134</v>
      </c>
    </row>
    <row r="12" spans="1:37" ht="21" x14ac:dyDescent="0.25">
      <c r="A12" s="26" t="s">
        <v>179</v>
      </c>
      <c r="C12" s="4" t="s">
        <v>95</v>
      </c>
      <c r="E12" s="4" t="s">
        <v>95</v>
      </c>
      <c r="G12" s="4" t="s">
        <v>180</v>
      </c>
      <c r="I12" s="20" t="s">
        <v>181</v>
      </c>
      <c r="K12" s="4">
        <v>0</v>
      </c>
      <c r="M12" s="4">
        <v>0</v>
      </c>
      <c r="O12" s="4">
        <v>15348</v>
      </c>
      <c r="Q12" s="31">
        <v>11608490136</v>
      </c>
      <c r="R12" s="35"/>
      <c r="S12" s="31">
        <v>11607383896</v>
      </c>
      <c r="T12" s="4"/>
      <c r="U12" s="2">
        <v>0</v>
      </c>
      <c r="V12" s="4"/>
      <c r="W12" s="31">
        <v>0</v>
      </c>
      <c r="X12" s="4"/>
      <c r="Y12" s="2">
        <v>15348</v>
      </c>
      <c r="Z12" s="26"/>
      <c r="AA12" s="31">
        <v>11671344411</v>
      </c>
      <c r="AB12" s="4"/>
      <c r="AC12" s="2">
        <v>0</v>
      </c>
      <c r="AD12" s="4"/>
      <c r="AE12" s="2">
        <v>0</v>
      </c>
      <c r="AF12" s="4"/>
      <c r="AG12" s="31">
        <v>0</v>
      </c>
      <c r="AH12" s="20"/>
      <c r="AI12" s="31">
        <v>0</v>
      </c>
      <c r="AJ12" s="4"/>
      <c r="AK12" s="2" t="s">
        <v>134</v>
      </c>
    </row>
    <row r="13" spans="1:37" ht="21" x14ac:dyDescent="0.25">
      <c r="A13" s="26" t="s">
        <v>96</v>
      </c>
      <c r="C13" s="4" t="s">
        <v>95</v>
      </c>
      <c r="E13" s="4" t="s">
        <v>95</v>
      </c>
      <c r="G13" s="4" t="s">
        <v>157</v>
      </c>
      <c r="I13" s="20" t="s">
        <v>158</v>
      </c>
      <c r="K13" s="4">
        <v>0</v>
      </c>
      <c r="M13" s="4">
        <v>0</v>
      </c>
      <c r="O13" s="4">
        <v>10000</v>
      </c>
      <c r="Q13" s="31">
        <v>8883100114</v>
      </c>
      <c r="R13" s="35"/>
      <c r="S13" s="31">
        <v>9026993560</v>
      </c>
      <c r="T13" s="4"/>
      <c r="U13" s="2">
        <v>0</v>
      </c>
      <c r="V13" s="4"/>
      <c r="W13" s="31">
        <v>0</v>
      </c>
      <c r="X13" s="4"/>
      <c r="Y13" s="2">
        <v>10000</v>
      </c>
      <c r="Z13" s="26"/>
      <c r="AA13" s="31">
        <v>9142369158</v>
      </c>
      <c r="AB13" s="4"/>
      <c r="AC13" s="2">
        <v>0</v>
      </c>
      <c r="AD13" s="4"/>
      <c r="AE13" s="2">
        <v>0</v>
      </c>
      <c r="AF13" s="4"/>
      <c r="AG13" s="31">
        <v>0</v>
      </c>
      <c r="AH13" s="20"/>
      <c r="AI13" s="31">
        <v>0</v>
      </c>
      <c r="AJ13" s="4"/>
      <c r="AK13" s="2" t="s">
        <v>134</v>
      </c>
    </row>
    <row r="14" spans="1:37" ht="21" x14ac:dyDescent="0.25">
      <c r="A14" s="26" t="s">
        <v>149</v>
      </c>
      <c r="C14" s="4" t="s">
        <v>95</v>
      </c>
      <c r="E14" s="4" t="s">
        <v>95</v>
      </c>
      <c r="G14" s="4" t="s">
        <v>177</v>
      </c>
      <c r="I14" s="20" t="s">
        <v>178</v>
      </c>
      <c r="K14" s="4">
        <v>0</v>
      </c>
      <c r="M14" s="4">
        <v>0</v>
      </c>
      <c r="O14" s="4">
        <v>11152</v>
      </c>
      <c r="Q14" s="31">
        <v>7816968562</v>
      </c>
      <c r="R14" s="35"/>
      <c r="S14" s="31">
        <v>7851190601</v>
      </c>
      <c r="T14" s="4"/>
      <c r="U14" s="2">
        <v>0</v>
      </c>
      <c r="V14" s="4"/>
      <c r="W14" s="31">
        <v>0</v>
      </c>
      <c r="X14" s="4"/>
      <c r="Y14" s="2">
        <v>11152</v>
      </c>
      <c r="Z14" s="26"/>
      <c r="AA14" s="31">
        <v>7829515046</v>
      </c>
      <c r="AB14" s="4"/>
      <c r="AC14" s="2">
        <v>0</v>
      </c>
      <c r="AD14" s="4"/>
      <c r="AE14" s="2">
        <v>0</v>
      </c>
      <c r="AF14" s="4"/>
      <c r="AG14" s="31">
        <v>0</v>
      </c>
      <c r="AH14" s="20"/>
      <c r="AI14" s="31">
        <v>0</v>
      </c>
      <c r="AJ14" s="4"/>
      <c r="AK14" s="2" t="s">
        <v>134</v>
      </c>
    </row>
    <row r="15" spans="1:37" ht="21" x14ac:dyDescent="0.25">
      <c r="A15" s="26" t="s">
        <v>153</v>
      </c>
      <c r="C15" s="4" t="s">
        <v>95</v>
      </c>
      <c r="E15" s="4" t="s">
        <v>95</v>
      </c>
      <c r="G15" s="4" t="s">
        <v>116</v>
      </c>
      <c r="I15" s="20" t="s">
        <v>117</v>
      </c>
      <c r="K15" s="4">
        <v>18</v>
      </c>
      <c r="M15" s="4">
        <v>18</v>
      </c>
      <c r="O15" s="4">
        <v>132000</v>
      </c>
      <c r="Q15" s="31">
        <v>126625154108</v>
      </c>
      <c r="R15" s="35"/>
      <c r="S15" s="31">
        <v>137914998375</v>
      </c>
      <c r="T15" s="4"/>
      <c r="U15" s="2">
        <v>0</v>
      </c>
      <c r="V15" s="4"/>
      <c r="W15" s="31">
        <v>0</v>
      </c>
      <c r="X15" s="4"/>
      <c r="Y15" s="2">
        <v>0</v>
      </c>
      <c r="Z15" s="26"/>
      <c r="AA15" s="31">
        <v>0</v>
      </c>
      <c r="AB15" s="4"/>
      <c r="AC15" s="2">
        <v>132000</v>
      </c>
      <c r="AD15" s="4"/>
      <c r="AE15" s="2">
        <v>1045000</v>
      </c>
      <c r="AF15" s="4"/>
      <c r="AG15" s="31">
        <v>126625154108</v>
      </c>
      <c r="AH15" s="20"/>
      <c r="AI15" s="31">
        <v>137914998375</v>
      </c>
      <c r="AJ15" s="4"/>
      <c r="AK15" s="2" t="s">
        <v>208</v>
      </c>
    </row>
    <row r="16" spans="1:37" ht="21" x14ac:dyDescent="0.25">
      <c r="A16" s="26" t="s">
        <v>138</v>
      </c>
      <c r="C16" s="4" t="s">
        <v>95</v>
      </c>
      <c r="E16" s="4" t="s">
        <v>95</v>
      </c>
      <c r="G16" s="4" t="s">
        <v>137</v>
      </c>
      <c r="I16" s="20" t="s">
        <v>139</v>
      </c>
      <c r="K16" s="4">
        <v>17</v>
      </c>
      <c r="M16" s="4">
        <v>17</v>
      </c>
      <c r="O16" s="4">
        <v>160000</v>
      </c>
      <c r="Q16" s="31">
        <v>149396728039</v>
      </c>
      <c r="R16" s="35"/>
      <c r="S16" s="31">
        <v>159971000000</v>
      </c>
      <c r="T16" s="4"/>
      <c r="U16" s="2">
        <v>0</v>
      </c>
      <c r="V16" s="4"/>
      <c r="W16" s="31">
        <v>0</v>
      </c>
      <c r="X16" s="4"/>
      <c r="Y16" s="2">
        <v>0</v>
      </c>
      <c r="Z16" s="26"/>
      <c r="AA16" s="31">
        <v>0</v>
      </c>
      <c r="AB16" s="4"/>
      <c r="AC16" s="2">
        <v>160000</v>
      </c>
      <c r="AD16" s="4"/>
      <c r="AE16" s="2">
        <v>1000000</v>
      </c>
      <c r="AF16" s="4"/>
      <c r="AG16" s="31">
        <v>149396728039</v>
      </c>
      <c r="AH16" s="20"/>
      <c r="AI16" s="31">
        <v>159971000000</v>
      </c>
      <c r="AJ16" s="4"/>
      <c r="AK16" s="2" t="s">
        <v>209</v>
      </c>
    </row>
    <row r="17" spans="1:37" ht="21" x14ac:dyDescent="0.25">
      <c r="A17" s="26" t="s">
        <v>210</v>
      </c>
      <c r="C17" s="4" t="s">
        <v>95</v>
      </c>
      <c r="E17" s="4" t="s">
        <v>95</v>
      </c>
      <c r="G17" s="4" t="s">
        <v>211</v>
      </c>
      <c r="I17" s="20" t="s">
        <v>212</v>
      </c>
      <c r="K17" s="4">
        <v>17</v>
      </c>
      <c r="M17" s="4">
        <v>17</v>
      </c>
      <c r="O17" s="4">
        <v>0</v>
      </c>
      <c r="Q17" s="31">
        <v>0</v>
      </c>
      <c r="R17" s="35"/>
      <c r="S17" s="31">
        <v>0</v>
      </c>
      <c r="T17" s="4"/>
      <c r="U17" s="2">
        <v>700</v>
      </c>
      <c r="V17" s="4"/>
      <c r="W17" s="31">
        <v>693125605</v>
      </c>
      <c r="X17" s="4"/>
      <c r="Y17" s="2">
        <v>700</v>
      </c>
      <c r="Z17" s="26"/>
      <c r="AA17" s="31">
        <v>690874757</v>
      </c>
      <c r="AB17" s="4"/>
      <c r="AC17" s="2">
        <v>0</v>
      </c>
      <c r="AD17" s="4"/>
      <c r="AE17" s="2">
        <v>0</v>
      </c>
      <c r="AF17" s="4"/>
      <c r="AG17" s="31">
        <v>0</v>
      </c>
      <c r="AH17" s="20"/>
      <c r="AI17" s="31">
        <v>0</v>
      </c>
      <c r="AJ17" s="4"/>
      <c r="AK17" s="2" t="s">
        <v>134</v>
      </c>
    </row>
    <row r="18" spans="1:37" ht="21" x14ac:dyDescent="0.25">
      <c r="A18" s="26" t="s">
        <v>213</v>
      </c>
      <c r="C18" s="4" t="s">
        <v>95</v>
      </c>
      <c r="E18" s="4" t="s">
        <v>95</v>
      </c>
      <c r="G18" s="4" t="s">
        <v>214</v>
      </c>
      <c r="I18" s="20" t="s">
        <v>215</v>
      </c>
      <c r="K18" s="4">
        <v>15</v>
      </c>
      <c r="M18" s="4">
        <v>15</v>
      </c>
      <c r="O18" s="4">
        <v>0</v>
      </c>
      <c r="Q18" s="31">
        <v>0</v>
      </c>
      <c r="R18" s="35"/>
      <c r="S18" s="31">
        <v>0</v>
      </c>
      <c r="T18" s="4"/>
      <c r="U18" s="2">
        <v>5000</v>
      </c>
      <c r="V18" s="4"/>
      <c r="W18" s="31">
        <v>4739808933</v>
      </c>
      <c r="X18" s="4"/>
      <c r="Y18" s="2">
        <v>5000</v>
      </c>
      <c r="Z18" s="26"/>
      <c r="AA18" s="31">
        <v>4746639518</v>
      </c>
      <c r="AB18" s="4"/>
      <c r="AC18" s="2">
        <v>0</v>
      </c>
      <c r="AD18" s="4"/>
      <c r="AE18" s="2">
        <v>0</v>
      </c>
      <c r="AF18" s="4"/>
      <c r="AG18" s="31">
        <v>0</v>
      </c>
      <c r="AH18" s="20"/>
      <c r="AI18" s="31">
        <v>0</v>
      </c>
      <c r="AJ18" s="4"/>
      <c r="AK18" s="2" t="s">
        <v>134</v>
      </c>
    </row>
    <row r="19" spans="1:37" ht="19.5" thickBot="1" x14ac:dyDescent="0.3">
      <c r="A19" s="2" t="s">
        <v>69</v>
      </c>
      <c r="K19" s="4"/>
      <c r="M19" s="4"/>
      <c r="O19" s="6">
        <f>SUM(O10:O18)</f>
        <v>595404</v>
      </c>
      <c r="Q19" s="32">
        <f>SUM(Q10:Q18)</f>
        <v>565927521608</v>
      </c>
      <c r="S19" s="32">
        <f>SUM(S10:S18)</f>
        <v>601008606776</v>
      </c>
      <c r="U19" s="6">
        <f>SUM(U10:U18)</f>
        <v>5700</v>
      </c>
      <c r="W19" s="32">
        <f>SUM(W10:W18)</f>
        <v>5432934538</v>
      </c>
      <c r="Y19" s="6">
        <f>SUM(Y10:Y18)</f>
        <v>88119</v>
      </c>
      <c r="AA19" s="32">
        <f>SUM(AA10:AA18)</f>
        <v>79597873751</v>
      </c>
      <c r="AC19" s="6">
        <f>SUM(AC10:AC18)</f>
        <v>512985</v>
      </c>
      <c r="AE19" s="19" t="s">
        <v>77</v>
      </c>
      <c r="AG19" s="32">
        <f>SUM(AG10:AG18)</f>
        <v>491620719230</v>
      </c>
      <c r="AI19" s="32">
        <f>SUM(AI10:AI18)</f>
        <v>527005907863</v>
      </c>
      <c r="AK19" s="7">
        <f>SUM(AK10:AK18)</f>
        <v>0</v>
      </c>
    </row>
    <row r="20" spans="1:37" ht="19.5" thickTop="1" x14ac:dyDescent="0.25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view="pageBreakPreview" zoomScaleNormal="100" zoomScaleSheetLayoutView="100" workbookViewId="0">
      <selection activeCell="E21" sqref="E21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30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30" x14ac:dyDescent="0.25">
      <c r="A4" s="37" t="str">
        <f>سهام!A4</f>
        <v>برای ماه منتهی به 1400/02/31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s="13" customFormat="1" ht="25.5" customHeight="1" x14ac:dyDescent="0.4">
      <c r="A5" s="49" t="s">
        <v>82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s="13" customFormat="1" ht="20.25" x14ac:dyDescent="0.4">
      <c r="A6" s="49" t="s">
        <v>83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8" spans="1:13" ht="30.75" thickBot="1" x14ac:dyDescent="0.3">
      <c r="A8" s="38" t="s">
        <v>1</v>
      </c>
      <c r="C8" s="43" t="str">
        <f>سهام!Q8</f>
        <v>1400/02/31</v>
      </c>
      <c r="D8" s="43" t="s">
        <v>4</v>
      </c>
      <c r="E8" s="43" t="s">
        <v>4</v>
      </c>
      <c r="F8" s="43" t="s">
        <v>4</v>
      </c>
      <c r="G8" s="43" t="s">
        <v>4</v>
      </c>
      <c r="H8" s="43" t="s">
        <v>4</v>
      </c>
      <c r="I8" s="43" t="s">
        <v>4</v>
      </c>
      <c r="J8" s="43" t="s">
        <v>4</v>
      </c>
      <c r="K8" s="43" t="s">
        <v>4</v>
      </c>
      <c r="L8" s="43" t="s">
        <v>4</v>
      </c>
      <c r="M8" s="43" t="s">
        <v>4</v>
      </c>
    </row>
    <row r="9" spans="1:13" ht="30.75" thickBot="1" x14ac:dyDescent="0.3">
      <c r="A9" s="43" t="s">
        <v>1</v>
      </c>
      <c r="C9" s="42" t="s">
        <v>5</v>
      </c>
      <c r="D9" s="11"/>
      <c r="E9" s="42" t="s">
        <v>25</v>
      </c>
      <c r="F9" s="11"/>
      <c r="G9" s="42" t="s">
        <v>26</v>
      </c>
      <c r="H9" s="11"/>
      <c r="I9" s="42" t="s">
        <v>27</v>
      </c>
      <c r="J9" s="11"/>
      <c r="K9" s="42" t="s">
        <v>28</v>
      </c>
      <c r="L9" s="11"/>
      <c r="M9" s="42" t="s">
        <v>29</v>
      </c>
    </row>
    <row r="10" spans="1:13" ht="21" x14ac:dyDescent="0.25">
      <c r="A10" s="3"/>
      <c r="E10" s="4"/>
      <c r="G10" s="4"/>
      <c r="I10" s="5"/>
      <c r="K10" s="4"/>
    </row>
    <row r="11" spans="1:13" ht="21" x14ac:dyDescent="0.25">
      <c r="A11" s="3"/>
      <c r="E11" s="4"/>
      <c r="G11" s="4"/>
      <c r="I11" s="5"/>
      <c r="K11" s="4"/>
    </row>
    <row r="12" spans="1:13" ht="21" x14ac:dyDescent="0.25">
      <c r="A12" s="3"/>
      <c r="E12" s="4"/>
      <c r="G12" s="4"/>
      <c r="I12" s="5"/>
      <c r="K12" s="4"/>
    </row>
    <row r="13" spans="1:13" ht="21" x14ac:dyDescent="0.25">
      <c r="A13" s="3"/>
      <c r="E13" s="4"/>
      <c r="G13" s="4"/>
      <c r="I13" s="5"/>
      <c r="K13" s="4"/>
    </row>
    <row r="14" spans="1:13" ht="21" x14ac:dyDescent="0.25">
      <c r="A14" s="3"/>
      <c r="E14" s="4"/>
      <c r="G14" s="4"/>
      <c r="I14" s="5"/>
      <c r="K14" s="4"/>
    </row>
    <row r="15" spans="1:13" ht="21" x14ac:dyDescent="0.25">
      <c r="A15" s="3"/>
      <c r="E15" s="4"/>
      <c r="G15" s="4"/>
      <c r="I15" s="5"/>
      <c r="K15" s="4"/>
    </row>
    <row r="16" spans="1:13" ht="21" x14ac:dyDescent="0.25">
      <c r="A16" s="3"/>
      <c r="E16" s="4"/>
      <c r="G16" s="4"/>
      <c r="I16" s="5"/>
      <c r="K16" s="4"/>
    </row>
    <row r="17" spans="1:13" ht="21" x14ac:dyDescent="0.25">
      <c r="A17" s="3"/>
      <c r="E17" s="4"/>
      <c r="G17" s="4"/>
      <c r="I17" s="5"/>
      <c r="K17" s="4"/>
    </row>
    <row r="18" spans="1:13" ht="19.5" thickBot="1" x14ac:dyDescent="0.3">
      <c r="A18" s="2" t="s">
        <v>69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4" zoomScaleNormal="100" zoomScaleSheetLayoutView="100" workbookViewId="0">
      <selection activeCell="I18" sqref="I18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1:31" ht="30" x14ac:dyDescent="0.4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4" spans="1:31" ht="30" x14ac:dyDescent="0.45">
      <c r="A4" s="37" t="str">
        <f>سهام!A4</f>
        <v>برای ماه منتهی به 1400/02/31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</row>
    <row r="5" spans="1:31" s="13" customFormat="1" ht="25.5" x14ac:dyDescent="0.4">
      <c r="A5" s="36" t="s">
        <v>84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7" spans="1:31" ht="30.75" thickBot="1" x14ac:dyDescent="0.5">
      <c r="A7" s="43" t="s">
        <v>30</v>
      </c>
      <c r="B7" s="43" t="s">
        <v>30</v>
      </c>
      <c r="C7" s="43" t="s">
        <v>30</v>
      </c>
      <c r="D7" s="43" t="s">
        <v>30</v>
      </c>
      <c r="E7" s="43" t="s">
        <v>30</v>
      </c>
      <c r="F7" s="43" t="s">
        <v>30</v>
      </c>
      <c r="G7" s="43" t="s">
        <v>30</v>
      </c>
      <c r="H7" s="43" t="s">
        <v>30</v>
      </c>
      <c r="I7" s="43" t="s">
        <v>30</v>
      </c>
      <c r="K7" s="43" t="str">
        <f>سهام!C8</f>
        <v>1400/01/31</v>
      </c>
      <c r="L7" s="43" t="s">
        <v>2</v>
      </c>
      <c r="M7" s="43" t="s">
        <v>2</v>
      </c>
      <c r="N7" s="43" t="s">
        <v>2</v>
      </c>
      <c r="O7" s="43" t="s">
        <v>2</v>
      </c>
      <c r="Q7" s="43" t="s">
        <v>3</v>
      </c>
      <c r="R7" s="43" t="s">
        <v>3</v>
      </c>
      <c r="S7" s="43" t="s">
        <v>3</v>
      </c>
      <c r="T7" s="43" t="s">
        <v>3</v>
      </c>
      <c r="U7" s="43" t="s">
        <v>3</v>
      </c>
      <c r="V7" s="43" t="s">
        <v>3</v>
      </c>
      <c r="W7" s="43" t="s">
        <v>3</v>
      </c>
      <c r="Y7" s="43" t="str">
        <f>سهام!Q8</f>
        <v>1400/02/31</v>
      </c>
      <c r="Z7" s="43" t="s">
        <v>4</v>
      </c>
      <c r="AA7" s="43" t="s">
        <v>4</v>
      </c>
      <c r="AB7" s="43" t="s">
        <v>4</v>
      </c>
      <c r="AC7" s="43" t="s">
        <v>4</v>
      </c>
      <c r="AD7" s="43" t="s">
        <v>4</v>
      </c>
      <c r="AE7" s="43" t="s">
        <v>4</v>
      </c>
    </row>
    <row r="8" spans="1:31" ht="30" x14ac:dyDescent="0.45">
      <c r="A8" s="50" t="s">
        <v>31</v>
      </c>
      <c r="B8" s="9"/>
      <c r="C8" s="50" t="s">
        <v>22</v>
      </c>
      <c r="D8" s="9"/>
      <c r="E8" s="50" t="s">
        <v>23</v>
      </c>
      <c r="F8" s="9"/>
      <c r="G8" s="50" t="s">
        <v>32</v>
      </c>
      <c r="H8" s="9"/>
      <c r="I8" s="50" t="s">
        <v>20</v>
      </c>
      <c r="K8" s="50" t="s">
        <v>5</v>
      </c>
      <c r="L8" s="9"/>
      <c r="M8" s="50" t="s">
        <v>6</v>
      </c>
      <c r="N8" s="9"/>
      <c r="O8" s="50" t="s">
        <v>7</v>
      </c>
      <c r="Q8" s="50" t="s">
        <v>8</v>
      </c>
      <c r="R8" s="50" t="s">
        <v>8</v>
      </c>
      <c r="S8" s="50" t="s">
        <v>8</v>
      </c>
      <c r="T8" s="9"/>
      <c r="U8" s="50" t="s">
        <v>9</v>
      </c>
      <c r="V8" s="50" t="s">
        <v>9</v>
      </c>
      <c r="W8" s="50" t="s">
        <v>9</v>
      </c>
      <c r="Y8" s="50" t="s">
        <v>5</v>
      </c>
      <c r="Z8" s="9"/>
      <c r="AA8" s="50" t="s">
        <v>6</v>
      </c>
      <c r="AB8" s="9"/>
      <c r="AC8" s="50" t="s">
        <v>7</v>
      </c>
      <c r="AD8" s="9"/>
      <c r="AE8" s="50" t="s">
        <v>33</v>
      </c>
    </row>
    <row r="9" spans="1:31" ht="30.75" thickBot="1" x14ac:dyDescent="0.5">
      <c r="A9" s="43" t="s">
        <v>31</v>
      </c>
      <c r="B9" s="10"/>
      <c r="C9" s="43" t="s">
        <v>22</v>
      </c>
      <c r="D9" s="10"/>
      <c r="E9" s="43" t="s">
        <v>23</v>
      </c>
      <c r="F9" s="10"/>
      <c r="G9" s="43" t="s">
        <v>32</v>
      </c>
      <c r="H9" s="10"/>
      <c r="I9" s="43" t="s">
        <v>20</v>
      </c>
      <c r="K9" s="43" t="s">
        <v>5</v>
      </c>
      <c r="L9" s="10"/>
      <c r="M9" s="43" t="s">
        <v>6</v>
      </c>
      <c r="N9" s="10"/>
      <c r="O9" s="43" t="s">
        <v>7</v>
      </c>
      <c r="Q9" s="43" t="s">
        <v>5</v>
      </c>
      <c r="R9" s="10"/>
      <c r="S9" s="43" t="s">
        <v>6</v>
      </c>
      <c r="T9" s="10"/>
      <c r="U9" s="43" t="s">
        <v>5</v>
      </c>
      <c r="V9" s="10"/>
      <c r="W9" s="43" t="s">
        <v>12</v>
      </c>
      <c r="Y9" s="43" t="s">
        <v>5</v>
      </c>
      <c r="Z9" s="10"/>
      <c r="AA9" s="43" t="s">
        <v>6</v>
      </c>
      <c r="AB9" s="10"/>
      <c r="AC9" s="43" t="s">
        <v>7</v>
      </c>
      <c r="AD9" s="10"/>
      <c r="AE9" s="43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"/>
  <sheetViews>
    <sheetView rightToLeft="1" view="pageBreakPreview" topLeftCell="A4" zoomScaleNormal="100" zoomScaleSheetLayoutView="100" workbookViewId="0">
      <selection activeCell="S26" sqref="S26"/>
    </sheetView>
  </sheetViews>
  <sheetFormatPr defaultRowHeight="18.75" x14ac:dyDescent="0.25"/>
  <cols>
    <col min="1" max="1" width="20.285156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20.2851562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1" ht="30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1" ht="30" x14ac:dyDescent="0.25">
      <c r="A4" s="37" t="str">
        <f>سهام!A4</f>
        <v>برای ماه منتهی به 1400/02/31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1" s="13" customFormat="1" ht="25.5" x14ac:dyDescent="0.4">
      <c r="A5" s="36" t="s">
        <v>85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7" spans="1:21" ht="30.75" thickBot="1" x14ac:dyDescent="0.3">
      <c r="A7" s="38" t="s">
        <v>34</v>
      </c>
      <c r="C7" s="43" t="s">
        <v>35</v>
      </c>
      <c r="D7" s="43" t="s">
        <v>35</v>
      </c>
      <c r="E7" s="43" t="s">
        <v>35</v>
      </c>
      <c r="F7" s="43" t="s">
        <v>35</v>
      </c>
      <c r="G7" s="43" t="s">
        <v>35</v>
      </c>
      <c r="H7" s="43" t="s">
        <v>35</v>
      </c>
      <c r="I7" s="43" t="s">
        <v>35</v>
      </c>
      <c r="K7" s="43" t="str">
        <f>سهام!C8</f>
        <v>1400/01/31</v>
      </c>
      <c r="M7" s="43" t="s">
        <v>3</v>
      </c>
      <c r="N7" s="43" t="s">
        <v>3</v>
      </c>
      <c r="O7" s="43" t="s">
        <v>3</v>
      </c>
      <c r="Q7" s="43" t="str">
        <f>سهام!Q8</f>
        <v>1400/02/31</v>
      </c>
      <c r="R7" s="43" t="s">
        <v>4</v>
      </c>
      <c r="S7" s="43" t="s">
        <v>4</v>
      </c>
    </row>
    <row r="8" spans="1:21" ht="30.75" thickBot="1" x14ac:dyDescent="0.3">
      <c r="A8" s="43" t="s">
        <v>34</v>
      </c>
      <c r="C8" s="42" t="s">
        <v>36</v>
      </c>
      <c r="D8" s="11"/>
      <c r="E8" s="42" t="s">
        <v>37</v>
      </c>
      <c r="F8" s="11"/>
      <c r="G8" s="42" t="s">
        <v>38</v>
      </c>
      <c r="H8" s="11"/>
      <c r="I8" s="42" t="s">
        <v>23</v>
      </c>
      <c r="K8" s="42" t="s">
        <v>39</v>
      </c>
      <c r="M8" s="42" t="s">
        <v>40</v>
      </c>
      <c r="N8" s="11"/>
      <c r="O8" s="42" t="s">
        <v>41</v>
      </c>
      <c r="Q8" s="42" t="s">
        <v>39</v>
      </c>
      <c r="R8" s="11"/>
      <c r="S8" s="42" t="s">
        <v>33</v>
      </c>
    </row>
    <row r="9" spans="1:21" ht="21" x14ac:dyDescent="0.25">
      <c r="A9" s="26" t="s">
        <v>97</v>
      </c>
      <c r="C9" s="4" t="s">
        <v>98</v>
      </c>
      <c r="E9" s="4" t="s">
        <v>107</v>
      </c>
      <c r="G9" s="4" t="s">
        <v>99</v>
      </c>
      <c r="I9" s="20">
        <v>18</v>
      </c>
      <c r="K9" s="4">
        <v>1000000</v>
      </c>
      <c r="M9" s="4">
        <v>0</v>
      </c>
      <c r="O9" s="4">
        <v>0</v>
      </c>
      <c r="Q9" s="20">
        <v>1000000</v>
      </c>
      <c r="R9" s="26"/>
      <c r="S9" s="2" t="s">
        <v>134</v>
      </c>
    </row>
    <row r="10" spans="1:21" ht="21" x14ac:dyDescent="0.25">
      <c r="A10" s="26" t="s">
        <v>97</v>
      </c>
      <c r="C10" s="4" t="s">
        <v>100</v>
      </c>
      <c r="E10" s="4" t="s">
        <v>42</v>
      </c>
      <c r="G10" s="4" t="s">
        <v>99</v>
      </c>
      <c r="I10" s="20">
        <v>0</v>
      </c>
      <c r="K10" s="4">
        <v>6080693</v>
      </c>
      <c r="M10" s="4">
        <v>23418</v>
      </c>
      <c r="O10" s="4">
        <v>0</v>
      </c>
      <c r="Q10" s="20">
        <v>6104111</v>
      </c>
      <c r="R10" s="26"/>
      <c r="S10" s="2" t="s">
        <v>134</v>
      </c>
    </row>
    <row r="11" spans="1:21" ht="21" x14ac:dyDescent="0.25">
      <c r="A11" s="26" t="s">
        <v>97</v>
      </c>
      <c r="C11" s="4" t="s">
        <v>101</v>
      </c>
      <c r="E11" s="4" t="s">
        <v>102</v>
      </c>
      <c r="G11" s="4" t="s">
        <v>99</v>
      </c>
      <c r="I11" s="20">
        <v>0</v>
      </c>
      <c r="K11" s="4">
        <v>1000</v>
      </c>
      <c r="M11" s="4">
        <v>0</v>
      </c>
      <c r="O11" s="4">
        <v>0</v>
      </c>
      <c r="Q11" s="20">
        <v>1000</v>
      </c>
      <c r="R11" s="26"/>
      <c r="S11" s="2" t="s">
        <v>134</v>
      </c>
    </row>
    <row r="12" spans="1:21" ht="21" x14ac:dyDescent="0.25">
      <c r="A12" s="26" t="s">
        <v>97</v>
      </c>
      <c r="C12" s="4" t="s">
        <v>103</v>
      </c>
      <c r="E12" s="4" t="s">
        <v>102</v>
      </c>
      <c r="G12" s="4" t="s">
        <v>104</v>
      </c>
      <c r="I12" s="20">
        <v>0</v>
      </c>
      <c r="K12" s="4">
        <v>10000</v>
      </c>
      <c r="M12" s="4">
        <v>0</v>
      </c>
      <c r="O12" s="4">
        <v>0</v>
      </c>
      <c r="Q12" s="20">
        <v>10000</v>
      </c>
      <c r="R12" s="26"/>
      <c r="S12" s="2" t="s">
        <v>134</v>
      </c>
    </row>
    <row r="13" spans="1:21" ht="21" x14ac:dyDescent="0.25">
      <c r="A13" s="26" t="s">
        <v>105</v>
      </c>
      <c r="C13" s="4" t="s">
        <v>106</v>
      </c>
      <c r="E13" s="4" t="s">
        <v>43</v>
      </c>
      <c r="G13" s="4" t="s">
        <v>104</v>
      </c>
      <c r="I13" s="20">
        <v>0</v>
      </c>
      <c r="K13" s="4">
        <v>2444740</v>
      </c>
      <c r="M13" s="4">
        <v>0</v>
      </c>
      <c r="O13" s="4">
        <v>0</v>
      </c>
      <c r="Q13" s="20">
        <v>2444740</v>
      </c>
      <c r="R13" s="26"/>
      <c r="S13" s="2" t="s">
        <v>134</v>
      </c>
    </row>
    <row r="14" spans="1:21" ht="21" x14ac:dyDescent="0.25">
      <c r="A14" s="26" t="s">
        <v>108</v>
      </c>
      <c r="C14" s="4" t="s">
        <v>109</v>
      </c>
      <c r="E14" s="4" t="s">
        <v>42</v>
      </c>
      <c r="G14" s="4" t="s">
        <v>110</v>
      </c>
      <c r="I14" s="20">
        <v>0</v>
      </c>
      <c r="K14" s="4">
        <v>3598293929</v>
      </c>
      <c r="M14" s="4">
        <v>120321520898</v>
      </c>
      <c r="O14" s="4">
        <v>118911830332</v>
      </c>
      <c r="Q14" s="20">
        <v>5007984495</v>
      </c>
      <c r="R14" s="26"/>
      <c r="S14" s="2" t="s">
        <v>216</v>
      </c>
    </row>
    <row r="15" spans="1:21" ht="21" x14ac:dyDescent="0.25">
      <c r="A15" s="26" t="s">
        <v>127</v>
      </c>
      <c r="C15" s="4" t="s">
        <v>128</v>
      </c>
      <c r="E15" s="4" t="s">
        <v>42</v>
      </c>
      <c r="G15" s="4" t="s">
        <v>129</v>
      </c>
      <c r="I15" s="20">
        <v>0</v>
      </c>
      <c r="K15" s="4">
        <v>300335</v>
      </c>
      <c r="M15" s="4">
        <v>2038358715</v>
      </c>
      <c r="O15" s="4">
        <v>2030250000</v>
      </c>
      <c r="Q15" s="20">
        <v>8409050</v>
      </c>
      <c r="R15" s="26"/>
      <c r="S15" s="2" t="s">
        <v>134</v>
      </c>
    </row>
    <row r="16" spans="1:21" ht="21" x14ac:dyDescent="0.25">
      <c r="A16" s="26" t="s">
        <v>127</v>
      </c>
      <c r="C16" s="4" t="s">
        <v>130</v>
      </c>
      <c r="E16" s="4" t="s">
        <v>107</v>
      </c>
      <c r="G16" s="4" t="s">
        <v>131</v>
      </c>
      <c r="I16" s="20">
        <v>20</v>
      </c>
      <c r="K16" s="4">
        <v>120000000000</v>
      </c>
      <c r="M16" s="4">
        <v>0</v>
      </c>
      <c r="O16" s="4">
        <v>0</v>
      </c>
      <c r="Q16" s="20">
        <v>120000000000</v>
      </c>
      <c r="R16" s="26"/>
      <c r="S16" s="2" t="s">
        <v>217</v>
      </c>
    </row>
    <row r="17" spans="1:19" ht="21" x14ac:dyDescent="0.25">
      <c r="A17" s="26" t="s">
        <v>108</v>
      </c>
      <c r="C17" s="4" t="s">
        <v>140</v>
      </c>
      <c r="E17" s="4" t="s">
        <v>107</v>
      </c>
      <c r="G17" s="4" t="s">
        <v>141</v>
      </c>
      <c r="I17" s="20">
        <v>18</v>
      </c>
      <c r="K17" s="4">
        <v>200000000000</v>
      </c>
      <c r="M17" s="4">
        <v>0</v>
      </c>
      <c r="O17" s="4">
        <v>0</v>
      </c>
      <c r="Q17" s="20">
        <v>200000000000</v>
      </c>
      <c r="R17" s="26"/>
      <c r="S17" s="2" t="s">
        <v>218</v>
      </c>
    </row>
    <row r="18" spans="1:19" ht="21" x14ac:dyDescent="0.25">
      <c r="A18" s="26" t="s">
        <v>142</v>
      </c>
      <c r="C18" s="4" t="s">
        <v>143</v>
      </c>
      <c r="E18" s="4" t="s">
        <v>42</v>
      </c>
      <c r="G18" s="4" t="s">
        <v>144</v>
      </c>
      <c r="I18" s="20">
        <v>0</v>
      </c>
      <c r="K18" s="4">
        <v>870442923</v>
      </c>
      <c r="M18" s="4">
        <v>849318404</v>
      </c>
      <c r="O18" s="4">
        <v>870050000</v>
      </c>
      <c r="Q18" s="20">
        <v>849711327</v>
      </c>
      <c r="R18" s="26"/>
      <c r="S18" s="2" t="s">
        <v>136</v>
      </c>
    </row>
    <row r="19" spans="1:19" ht="21" x14ac:dyDescent="0.25">
      <c r="A19" s="26" t="s">
        <v>159</v>
      </c>
      <c r="C19" s="4" t="s">
        <v>160</v>
      </c>
      <c r="E19" s="4" t="s">
        <v>107</v>
      </c>
      <c r="G19" s="4" t="s">
        <v>161</v>
      </c>
      <c r="I19" s="20">
        <v>20</v>
      </c>
      <c r="K19" s="4">
        <v>50000000000</v>
      </c>
      <c r="M19" s="4">
        <v>0</v>
      </c>
      <c r="O19" s="4">
        <v>0</v>
      </c>
      <c r="Q19" s="20">
        <v>50000000000</v>
      </c>
      <c r="R19" s="26"/>
      <c r="S19" s="2" t="s">
        <v>219</v>
      </c>
    </row>
    <row r="20" spans="1:19" ht="21" x14ac:dyDescent="0.25">
      <c r="A20" s="26" t="s">
        <v>182</v>
      </c>
      <c r="C20" s="4" t="s">
        <v>220</v>
      </c>
      <c r="E20" s="4" t="s">
        <v>42</v>
      </c>
      <c r="G20" s="4" t="s">
        <v>184</v>
      </c>
      <c r="I20" s="20">
        <v>0</v>
      </c>
      <c r="K20" s="4">
        <v>0</v>
      </c>
      <c r="M20" s="4">
        <v>1358924109</v>
      </c>
      <c r="O20" s="4">
        <v>0</v>
      </c>
      <c r="Q20" s="20">
        <v>1358924109</v>
      </c>
      <c r="R20" s="26"/>
      <c r="S20" s="2" t="s">
        <v>221</v>
      </c>
    </row>
    <row r="21" spans="1:19" ht="21" x14ac:dyDescent="0.25">
      <c r="A21" s="26" t="s">
        <v>182</v>
      </c>
      <c r="C21" s="4" t="s">
        <v>183</v>
      </c>
      <c r="E21" s="4" t="s">
        <v>107</v>
      </c>
      <c r="G21" s="4" t="s">
        <v>184</v>
      </c>
      <c r="I21" s="20">
        <v>20</v>
      </c>
      <c r="K21" s="4">
        <v>80000000000</v>
      </c>
      <c r="M21" s="4">
        <v>0</v>
      </c>
      <c r="O21" s="4">
        <v>0</v>
      </c>
      <c r="Q21" s="20">
        <v>80000000000</v>
      </c>
      <c r="R21" s="26"/>
      <c r="S21" s="2" t="s">
        <v>222</v>
      </c>
    </row>
    <row r="22" spans="1:19" ht="19.5" thickBot="1" x14ac:dyDescent="0.3">
      <c r="A22" s="2" t="s">
        <v>69</v>
      </c>
      <c r="K22" s="6">
        <f>SUM(K9:K21)</f>
        <v>454478573620</v>
      </c>
      <c r="M22" s="6">
        <f>SUM(M9:M21)</f>
        <v>124568145544</v>
      </c>
      <c r="O22" s="6">
        <f>SUM(O9:O21)</f>
        <v>121812130332</v>
      </c>
      <c r="Q22" s="6">
        <f>SUM(Q9:Q21)</f>
        <v>457234588832</v>
      </c>
      <c r="S22" s="7">
        <f>SUM(S9:S21)</f>
        <v>0</v>
      </c>
    </row>
    <row r="23" spans="1:19" ht="19.5" thickTop="1" x14ac:dyDescent="0.25"/>
  </sheetData>
  <mergeCells count="18"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4"/>
  <sheetViews>
    <sheetView rightToLeft="1" view="pageBreakPreview" topLeftCell="A6" zoomScaleNormal="100" zoomScaleSheetLayoutView="100" workbookViewId="0">
      <selection activeCell="E13" sqref="E13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9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9.140625" style="20" bestFit="1" customWidth="1"/>
    <col min="14" max="14" width="1" style="2" customWidth="1"/>
    <col min="15" max="15" width="20.285156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30" x14ac:dyDescent="0.25">
      <c r="A4" s="37" t="str">
        <f>سهام!A4</f>
        <v>برای ماه منتهی به 1400/02/31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customFormat="1" ht="25.5" x14ac:dyDescent="0.25">
      <c r="A5" s="36" t="s">
        <v>86</v>
      </c>
      <c r="B5" s="36"/>
      <c r="C5" s="36"/>
      <c r="D5" s="36"/>
      <c r="E5" s="36"/>
      <c r="F5" s="36"/>
      <c r="G5" s="36"/>
      <c r="H5" s="36"/>
      <c r="I5" s="23"/>
      <c r="K5" s="21"/>
      <c r="M5" s="21"/>
      <c r="O5" s="21"/>
    </row>
    <row r="7" spans="1:19" ht="30.75" thickBot="1" x14ac:dyDescent="0.3">
      <c r="A7" s="43" t="s">
        <v>45</v>
      </c>
      <c r="B7" s="43" t="s">
        <v>45</v>
      </c>
      <c r="C7" s="43" t="s">
        <v>45</v>
      </c>
      <c r="D7" s="43" t="s">
        <v>45</v>
      </c>
      <c r="E7" s="43" t="s">
        <v>45</v>
      </c>
      <c r="F7" s="43" t="s">
        <v>45</v>
      </c>
      <c r="G7" s="43" t="s">
        <v>45</v>
      </c>
      <c r="I7" s="43" t="s">
        <v>46</v>
      </c>
      <c r="J7" s="43" t="s">
        <v>46</v>
      </c>
      <c r="K7" s="43" t="s">
        <v>46</v>
      </c>
      <c r="L7" s="43" t="s">
        <v>46</v>
      </c>
      <c r="M7" s="43" t="s">
        <v>46</v>
      </c>
      <c r="O7" s="43" t="s">
        <v>47</v>
      </c>
      <c r="P7" s="43" t="s">
        <v>47</v>
      </c>
      <c r="Q7" s="43" t="s">
        <v>47</v>
      </c>
      <c r="R7" s="43" t="s">
        <v>47</v>
      </c>
      <c r="S7" s="43" t="s">
        <v>47</v>
      </c>
    </row>
    <row r="8" spans="1:19" ht="30.75" thickBot="1" x14ac:dyDescent="0.3">
      <c r="A8" s="42" t="s">
        <v>48</v>
      </c>
      <c r="B8" s="11"/>
      <c r="C8" s="42" t="s">
        <v>49</v>
      </c>
      <c r="D8" s="11"/>
      <c r="E8" s="42" t="s">
        <v>22</v>
      </c>
      <c r="F8" s="11"/>
      <c r="G8" s="42" t="s">
        <v>23</v>
      </c>
      <c r="I8" s="51" t="s">
        <v>50</v>
      </c>
      <c r="J8" s="11"/>
      <c r="K8" s="51" t="s">
        <v>51</v>
      </c>
      <c r="L8" s="11"/>
      <c r="M8" s="51" t="s">
        <v>52</v>
      </c>
      <c r="O8" s="51" t="s">
        <v>50</v>
      </c>
      <c r="P8" s="11"/>
      <c r="Q8" s="42" t="s">
        <v>51</v>
      </c>
      <c r="R8" s="11"/>
      <c r="S8" s="42" t="s">
        <v>52</v>
      </c>
    </row>
    <row r="9" spans="1:19" ht="21" x14ac:dyDescent="0.25">
      <c r="A9" s="26" t="s">
        <v>115</v>
      </c>
      <c r="C9" s="4" t="s">
        <v>53</v>
      </c>
      <c r="E9" s="4" t="s">
        <v>114</v>
      </c>
      <c r="G9" s="4">
        <v>19</v>
      </c>
      <c r="I9" s="20">
        <v>434181345</v>
      </c>
      <c r="K9" s="4" t="s">
        <v>53</v>
      </c>
      <c r="M9" s="4">
        <v>434181345</v>
      </c>
      <c r="O9" s="4">
        <v>1142845210</v>
      </c>
      <c r="Q9" s="20" t="s">
        <v>53</v>
      </c>
      <c r="R9" s="26"/>
      <c r="S9" s="2">
        <v>1142845210</v>
      </c>
    </row>
    <row r="10" spans="1:19" ht="21" x14ac:dyDescent="0.25">
      <c r="A10" s="26" t="s">
        <v>210</v>
      </c>
      <c r="C10" s="4" t="s">
        <v>53</v>
      </c>
      <c r="E10" s="4" t="s">
        <v>212</v>
      </c>
      <c r="G10" s="4">
        <v>17</v>
      </c>
      <c r="I10" s="20">
        <v>280250</v>
      </c>
      <c r="K10" s="4" t="s">
        <v>53</v>
      </c>
      <c r="M10" s="4">
        <v>280250</v>
      </c>
      <c r="O10" s="4">
        <v>280250</v>
      </c>
      <c r="Q10" s="20" t="s">
        <v>53</v>
      </c>
      <c r="R10" s="26"/>
      <c r="S10" s="2">
        <v>280250</v>
      </c>
    </row>
    <row r="11" spans="1:19" ht="21" x14ac:dyDescent="0.25">
      <c r="A11" s="26" t="s">
        <v>138</v>
      </c>
      <c r="C11" s="4" t="s">
        <v>53</v>
      </c>
      <c r="E11" s="4" t="s">
        <v>139</v>
      </c>
      <c r="G11" s="4">
        <v>17</v>
      </c>
      <c r="I11" s="20">
        <v>2334857535</v>
      </c>
      <c r="K11" s="4" t="s">
        <v>53</v>
      </c>
      <c r="M11" s="4">
        <v>2334857535</v>
      </c>
      <c r="O11" s="4">
        <v>4603369942</v>
      </c>
      <c r="Q11" s="20" t="s">
        <v>53</v>
      </c>
      <c r="R11" s="26"/>
      <c r="S11" s="2">
        <v>4603369942</v>
      </c>
    </row>
    <row r="12" spans="1:19" ht="21" x14ac:dyDescent="0.25">
      <c r="A12" s="26" t="s">
        <v>213</v>
      </c>
      <c r="C12" s="4" t="s">
        <v>53</v>
      </c>
      <c r="E12" s="4" t="s">
        <v>215</v>
      </c>
      <c r="G12" s="4">
        <v>15</v>
      </c>
      <c r="I12" s="20">
        <v>37994844</v>
      </c>
      <c r="K12" s="4" t="s">
        <v>53</v>
      </c>
      <c r="M12" s="4">
        <v>37994844</v>
      </c>
      <c r="O12" s="4">
        <v>37994844</v>
      </c>
      <c r="Q12" s="20" t="s">
        <v>53</v>
      </c>
      <c r="R12" s="26"/>
      <c r="S12" s="2">
        <v>37994844</v>
      </c>
    </row>
    <row r="13" spans="1:19" ht="21" x14ac:dyDescent="0.25">
      <c r="A13" s="26" t="s">
        <v>153</v>
      </c>
      <c r="C13" s="4" t="s">
        <v>53</v>
      </c>
      <c r="E13" s="4" t="s">
        <v>117</v>
      </c>
      <c r="G13" s="4">
        <v>18</v>
      </c>
      <c r="I13" s="20">
        <v>1931741910</v>
      </c>
      <c r="K13" s="4" t="s">
        <v>53</v>
      </c>
      <c r="M13" s="4">
        <v>1931741910</v>
      </c>
      <c r="O13" s="4">
        <v>3802453813</v>
      </c>
      <c r="Q13" s="20" t="s">
        <v>53</v>
      </c>
      <c r="R13" s="26"/>
      <c r="S13" s="2">
        <v>3802453813</v>
      </c>
    </row>
    <row r="14" spans="1:19" ht="21" x14ac:dyDescent="0.25">
      <c r="A14" s="26" t="s">
        <v>124</v>
      </c>
      <c r="C14" s="4" t="s">
        <v>53</v>
      </c>
      <c r="E14" s="4" t="s">
        <v>126</v>
      </c>
      <c r="G14" s="4">
        <v>18</v>
      </c>
      <c r="I14" s="20">
        <v>3450751835</v>
      </c>
      <c r="K14" s="4" t="s">
        <v>53</v>
      </c>
      <c r="M14" s="4">
        <v>3450751835</v>
      </c>
      <c r="O14" s="4">
        <v>6798208809</v>
      </c>
      <c r="Q14" s="20" t="s">
        <v>53</v>
      </c>
      <c r="R14" s="26"/>
      <c r="S14" s="2">
        <v>6798208809</v>
      </c>
    </row>
    <row r="15" spans="1:19" ht="21" x14ac:dyDescent="0.25">
      <c r="A15" s="26" t="s">
        <v>97</v>
      </c>
      <c r="C15" s="4">
        <v>19</v>
      </c>
      <c r="E15" s="4" t="s">
        <v>53</v>
      </c>
      <c r="G15" s="4">
        <v>18</v>
      </c>
      <c r="I15" s="20">
        <v>17752</v>
      </c>
      <c r="K15" s="4">
        <v>22</v>
      </c>
      <c r="M15" s="4">
        <v>17730</v>
      </c>
      <c r="O15" s="4">
        <v>444459198</v>
      </c>
      <c r="Q15" s="20">
        <v>59</v>
      </c>
      <c r="R15" s="26"/>
      <c r="S15" s="2">
        <v>444459139</v>
      </c>
    </row>
    <row r="16" spans="1:19" ht="21" x14ac:dyDescent="0.25">
      <c r="A16" s="26" t="s">
        <v>97</v>
      </c>
      <c r="C16" s="4">
        <v>30</v>
      </c>
      <c r="E16" s="4" t="s">
        <v>53</v>
      </c>
      <c r="G16" s="4">
        <v>0</v>
      </c>
      <c r="I16" s="20">
        <v>8131</v>
      </c>
      <c r="K16" s="4">
        <v>0</v>
      </c>
      <c r="M16" s="4">
        <v>8131</v>
      </c>
      <c r="O16" s="4">
        <v>15927</v>
      </c>
      <c r="Q16" s="20">
        <v>0</v>
      </c>
      <c r="R16" s="26"/>
      <c r="S16" s="2">
        <v>15927</v>
      </c>
    </row>
    <row r="17" spans="1:19" ht="21" x14ac:dyDescent="0.25">
      <c r="A17" s="26" t="s">
        <v>127</v>
      </c>
      <c r="C17" s="4">
        <v>15</v>
      </c>
      <c r="E17" s="4" t="s">
        <v>53</v>
      </c>
      <c r="G17" s="4">
        <v>0</v>
      </c>
      <c r="I17" s="20">
        <v>2551</v>
      </c>
      <c r="K17" s="4">
        <v>0</v>
      </c>
      <c r="M17" s="4">
        <v>2551</v>
      </c>
      <c r="O17" s="4">
        <v>67459</v>
      </c>
      <c r="Q17" s="20">
        <v>0</v>
      </c>
      <c r="R17" s="26"/>
      <c r="S17" s="2">
        <v>67459</v>
      </c>
    </row>
    <row r="18" spans="1:19" ht="21" x14ac:dyDescent="0.25">
      <c r="A18" s="26" t="s">
        <v>127</v>
      </c>
      <c r="C18" s="4">
        <v>17</v>
      </c>
      <c r="E18" s="4" t="s">
        <v>53</v>
      </c>
      <c r="G18" s="4">
        <v>20</v>
      </c>
      <c r="I18" s="20">
        <v>2038356164</v>
      </c>
      <c r="K18" s="4">
        <v>0</v>
      </c>
      <c r="M18" s="4">
        <v>2038356164</v>
      </c>
      <c r="O18" s="4">
        <v>4079227484</v>
      </c>
      <c r="Q18" s="20">
        <v>9102673</v>
      </c>
      <c r="R18" s="26"/>
      <c r="S18" s="2">
        <v>4070124811</v>
      </c>
    </row>
    <row r="19" spans="1:19" ht="21" x14ac:dyDescent="0.25">
      <c r="A19" s="26" t="s">
        <v>108</v>
      </c>
      <c r="C19" s="4">
        <v>18</v>
      </c>
      <c r="E19" s="4" t="s">
        <v>53</v>
      </c>
      <c r="G19" s="4">
        <v>18</v>
      </c>
      <c r="I19" s="20">
        <v>3057534247</v>
      </c>
      <c r="K19" s="4">
        <v>0</v>
      </c>
      <c r="M19" s="4">
        <v>3057534247</v>
      </c>
      <c r="O19" s="4">
        <v>6118571746</v>
      </c>
      <c r="Q19" s="20">
        <v>12149313</v>
      </c>
      <c r="R19" s="26"/>
      <c r="S19" s="2">
        <v>6106422433</v>
      </c>
    </row>
    <row r="20" spans="1:19" ht="21" x14ac:dyDescent="0.25">
      <c r="A20" s="26" t="s">
        <v>142</v>
      </c>
      <c r="C20" s="4">
        <v>17</v>
      </c>
      <c r="E20" s="4" t="s">
        <v>53</v>
      </c>
      <c r="G20" s="4">
        <v>0</v>
      </c>
      <c r="I20" s="20">
        <v>3337</v>
      </c>
      <c r="K20" s="4">
        <v>0</v>
      </c>
      <c r="M20" s="4">
        <v>3337</v>
      </c>
      <c r="O20" s="4">
        <v>398922</v>
      </c>
      <c r="Q20" s="20">
        <v>0</v>
      </c>
      <c r="R20" s="26"/>
      <c r="S20" s="2">
        <v>398922</v>
      </c>
    </row>
    <row r="21" spans="1:19" ht="21" x14ac:dyDescent="0.25">
      <c r="A21" s="26" t="s">
        <v>159</v>
      </c>
      <c r="C21" s="4">
        <v>23</v>
      </c>
      <c r="E21" s="4" t="s">
        <v>53</v>
      </c>
      <c r="G21" s="4">
        <v>20</v>
      </c>
      <c r="I21" s="20">
        <v>849315067</v>
      </c>
      <c r="K21" s="4">
        <v>0</v>
      </c>
      <c r="M21" s="4">
        <v>849315067</v>
      </c>
      <c r="O21" s="4">
        <v>1753948646</v>
      </c>
      <c r="Q21" s="20">
        <v>3409832</v>
      </c>
      <c r="R21" s="26"/>
      <c r="S21" s="2">
        <v>1750538814</v>
      </c>
    </row>
    <row r="22" spans="1:19" ht="21" x14ac:dyDescent="0.25">
      <c r="A22" s="26" t="s">
        <v>182</v>
      </c>
      <c r="C22" s="4">
        <v>24</v>
      </c>
      <c r="E22" s="4" t="s">
        <v>53</v>
      </c>
      <c r="G22" s="4">
        <v>20</v>
      </c>
      <c r="I22" s="20">
        <v>1446575341</v>
      </c>
      <c r="K22" s="4">
        <v>1137971</v>
      </c>
      <c r="M22" s="4">
        <v>1445437370</v>
      </c>
      <c r="O22" s="4">
        <v>1753424653</v>
      </c>
      <c r="Q22" s="20">
        <v>5120872</v>
      </c>
      <c r="R22" s="26"/>
      <c r="S22" s="2">
        <v>1748303781</v>
      </c>
    </row>
    <row r="23" spans="1:19" ht="19.5" thickBot="1" x14ac:dyDescent="0.3">
      <c r="A23" s="2" t="s">
        <v>69</v>
      </c>
      <c r="I23" s="22">
        <f>SUM(I9:I22)</f>
        <v>15581620309</v>
      </c>
      <c r="K23" s="22">
        <f>SUM(K9:K22)</f>
        <v>1137993</v>
      </c>
      <c r="M23" s="22">
        <f>SUM(M9:M22)</f>
        <v>15580482316</v>
      </c>
      <c r="O23" s="22">
        <f>SUM(O9:O22)</f>
        <v>30535266903</v>
      </c>
      <c r="Q23" s="12">
        <f>SUM(Q9:Q22)</f>
        <v>29782749</v>
      </c>
      <c r="S23" s="6">
        <f>SUM(S9:S22)</f>
        <v>30505484154</v>
      </c>
    </row>
    <row r="24" spans="1:19" ht="19.5" thickTop="1" x14ac:dyDescent="0.25"/>
  </sheetData>
  <sortState ref="A9:S35">
    <sortCondition descending="1" ref="S9:S35"/>
  </sortState>
  <mergeCells count="17">
    <mergeCell ref="E8"/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2"/>
  <sheetViews>
    <sheetView rightToLeft="1" view="pageBreakPreview" zoomScaleNormal="100" zoomScaleSheetLayoutView="100" workbookViewId="0">
      <selection activeCell="K15" sqref="K15"/>
    </sheetView>
  </sheetViews>
  <sheetFormatPr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2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2" ht="30" x14ac:dyDescent="0.25">
      <c r="A4" s="37" t="str">
        <f>سهام!A4</f>
        <v>برای ماه منتهی به 1400/02/31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2" s="16" customFormat="1" ht="25.5" x14ac:dyDescent="0.2">
      <c r="A5" s="36" t="s">
        <v>64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7" spans="1:22" ht="30.75" thickBot="1" x14ac:dyDescent="0.3">
      <c r="A7" s="38" t="s">
        <v>1</v>
      </c>
      <c r="C7" s="43" t="s">
        <v>54</v>
      </c>
      <c r="D7" s="43" t="s">
        <v>54</v>
      </c>
      <c r="E7" s="43" t="s">
        <v>54</v>
      </c>
      <c r="F7" s="43" t="s">
        <v>54</v>
      </c>
      <c r="G7" s="43" t="s">
        <v>54</v>
      </c>
      <c r="I7" s="43" t="s">
        <v>46</v>
      </c>
      <c r="J7" s="43" t="s">
        <v>46</v>
      </c>
      <c r="K7" s="43" t="s">
        <v>46</v>
      </c>
      <c r="L7" s="43" t="s">
        <v>46</v>
      </c>
      <c r="M7" s="43" t="s">
        <v>46</v>
      </c>
      <c r="O7" s="43" t="s">
        <v>47</v>
      </c>
      <c r="P7" s="43" t="s">
        <v>47</v>
      </c>
      <c r="Q7" s="43" t="s">
        <v>47</v>
      </c>
      <c r="R7" s="43" t="s">
        <v>47</v>
      </c>
      <c r="S7" s="43" t="s">
        <v>47</v>
      </c>
    </row>
    <row r="8" spans="1:22" ht="30.75" thickBot="1" x14ac:dyDescent="0.3">
      <c r="A8" s="43" t="s">
        <v>1</v>
      </c>
      <c r="C8" s="42" t="s">
        <v>55</v>
      </c>
      <c r="D8" s="11"/>
      <c r="E8" s="42" t="s">
        <v>56</v>
      </c>
      <c r="F8" s="11"/>
      <c r="G8" s="42" t="s">
        <v>57</v>
      </c>
      <c r="I8" s="42" t="s">
        <v>58</v>
      </c>
      <c r="J8" s="11"/>
      <c r="K8" s="42" t="s">
        <v>51</v>
      </c>
      <c r="L8" s="11"/>
      <c r="M8" s="42" t="s">
        <v>59</v>
      </c>
      <c r="O8" s="42" t="s">
        <v>58</v>
      </c>
      <c r="P8" s="11"/>
      <c r="Q8" s="51" t="s">
        <v>51</v>
      </c>
      <c r="R8" s="11"/>
      <c r="S8" s="42" t="s">
        <v>59</v>
      </c>
    </row>
    <row r="9" spans="1:22" ht="21" x14ac:dyDescent="0.25">
      <c r="A9" s="26" t="s">
        <v>172</v>
      </c>
      <c r="C9" s="4" t="s">
        <v>223</v>
      </c>
      <c r="E9" s="4">
        <v>120000</v>
      </c>
      <c r="G9" s="4">
        <v>10000</v>
      </c>
      <c r="I9" s="20">
        <v>1200000000</v>
      </c>
      <c r="K9" s="4">
        <v>25737265</v>
      </c>
      <c r="M9" s="4">
        <v>1174262735</v>
      </c>
      <c r="O9" s="4">
        <v>1200000000</v>
      </c>
      <c r="Q9" s="20">
        <v>25737265</v>
      </c>
      <c r="R9" s="26"/>
      <c r="S9" s="2">
        <v>1174262735</v>
      </c>
    </row>
    <row r="10" spans="1:22" ht="21" x14ac:dyDescent="0.25">
      <c r="A10" s="26" t="s">
        <v>173</v>
      </c>
      <c r="C10" s="4" t="s">
        <v>224</v>
      </c>
      <c r="E10" s="4">
        <v>300000</v>
      </c>
      <c r="G10" s="4">
        <v>630</v>
      </c>
      <c r="I10" s="20">
        <v>189000000</v>
      </c>
      <c r="K10" s="4">
        <v>129363</v>
      </c>
      <c r="M10" s="4">
        <v>188870637</v>
      </c>
      <c r="O10" s="4">
        <v>189000000</v>
      </c>
      <c r="Q10" s="20">
        <v>129363</v>
      </c>
      <c r="R10" s="26"/>
      <c r="S10" s="2">
        <v>188870637</v>
      </c>
    </row>
    <row r="11" spans="1:22" ht="21.75" thickBot="1" x14ac:dyDescent="0.3">
      <c r="A11" s="3" t="s">
        <v>69</v>
      </c>
      <c r="I11" s="6">
        <f>SUM(I9:I10)</f>
        <v>1389000000</v>
      </c>
      <c r="K11" s="6">
        <f>SUM(K9:K10)</f>
        <v>25866628</v>
      </c>
      <c r="M11" s="6">
        <f>SUM(M9:M10)</f>
        <v>1363133372</v>
      </c>
      <c r="O11" s="6">
        <f>SUM(O9:O10)</f>
        <v>1389000000</v>
      </c>
      <c r="Q11" s="22">
        <f>SUM(Q9:Q10)</f>
        <v>25866628</v>
      </c>
      <c r="S11" s="6">
        <f>SUM(S9:S10)</f>
        <v>1363133372</v>
      </c>
    </row>
    <row r="12" spans="1:22" ht="19.5" thickTop="1" x14ac:dyDescent="0.25"/>
  </sheetData>
  <sortState ref="A9:S15">
    <sortCondition descending="1" ref="S9:S15"/>
  </sortState>
  <mergeCells count="17">
    <mergeCell ref="E8"/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rightToLeft="1" view="pageBreakPreview" zoomScaleNormal="100" zoomScaleSheetLayoutView="100" workbookViewId="0">
      <selection activeCell="I28" sqref="I28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20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25">
      <c r="A4" s="37" t="str">
        <f>سهام!A4</f>
        <v>برای ماه منتهی به 1400/02/31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customFormat="1" ht="25.5" x14ac:dyDescent="0.25">
      <c r="A5" s="36" t="s">
        <v>87</v>
      </c>
      <c r="B5" s="36"/>
      <c r="C5" s="36"/>
      <c r="D5" s="36"/>
      <c r="E5" s="36"/>
      <c r="F5" s="36"/>
      <c r="G5" s="36"/>
      <c r="H5" s="36"/>
      <c r="I5" s="21"/>
      <c r="Q5" s="21"/>
    </row>
    <row r="7" spans="1:17" s="28" customFormat="1" thickBot="1" x14ac:dyDescent="0.3">
      <c r="A7" s="54" t="s">
        <v>1</v>
      </c>
      <c r="C7" s="47" t="s">
        <v>46</v>
      </c>
      <c r="D7" s="47" t="s">
        <v>46</v>
      </c>
      <c r="E7" s="47" t="s">
        <v>46</v>
      </c>
      <c r="F7" s="47" t="s">
        <v>46</v>
      </c>
      <c r="G7" s="47" t="s">
        <v>46</v>
      </c>
      <c r="H7" s="47" t="s">
        <v>46</v>
      </c>
      <c r="I7" s="47" t="s">
        <v>46</v>
      </c>
      <c r="K7" s="47" t="s">
        <v>47</v>
      </c>
      <c r="L7" s="47" t="s">
        <v>47</v>
      </c>
      <c r="M7" s="47" t="s">
        <v>47</v>
      </c>
      <c r="N7" s="47" t="s">
        <v>47</v>
      </c>
      <c r="O7" s="47" t="s">
        <v>47</v>
      </c>
      <c r="P7" s="47" t="s">
        <v>47</v>
      </c>
      <c r="Q7" s="47" t="s">
        <v>47</v>
      </c>
    </row>
    <row r="8" spans="1:17" s="28" customFormat="1" ht="54" customHeight="1" thickBot="1" x14ac:dyDescent="0.3">
      <c r="A8" s="47" t="s">
        <v>1</v>
      </c>
      <c r="C8" s="52" t="s">
        <v>5</v>
      </c>
      <c r="D8" s="30"/>
      <c r="E8" s="52" t="s">
        <v>60</v>
      </c>
      <c r="F8" s="30"/>
      <c r="G8" s="52" t="s">
        <v>61</v>
      </c>
      <c r="H8" s="30"/>
      <c r="I8" s="53" t="s">
        <v>62</v>
      </c>
      <c r="K8" s="52" t="s">
        <v>5</v>
      </c>
      <c r="L8" s="30"/>
      <c r="M8" s="52" t="s">
        <v>60</v>
      </c>
      <c r="N8" s="30"/>
      <c r="O8" s="52" t="s">
        <v>61</v>
      </c>
      <c r="P8" s="30"/>
      <c r="Q8" s="53" t="s">
        <v>62</v>
      </c>
    </row>
    <row r="9" spans="1:17" ht="21" x14ac:dyDescent="0.25">
      <c r="A9" s="26" t="s">
        <v>120</v>
      </c>
      <c r="C9" s="4">
        <v>563554</v>
      </c>
      <c r="E9" s="4">
        <v>4251924479</v>
      </c>
      <c r="G9" s="4">
        <v>5181857896</v>
      </c>
      <c r="I9" s="20">
        <v>-929933416</v>
      </c>
      <c r="K9" s="4">
        <v>563554</v>
      </c>
      <c r="M9" s="4">
        <v>4251924479</v>
      </c>
      <c r="O9" s="4">
        <v>5450754306</v>
      </c>
      <c r="Q9" s="20">
        <v>-1198829826</v>
      </c>
    </row>
    <row r="10" spans="1:17" ht="21" x14ac:dyDescent="0.25">
      <c r="A10" s="26" t="s">
        <v>172</v>
      </c>
      <c r="C10" s="4">
        <v>120000</v>
      </c>
      <c r="E10" s="4">
        <v>8143655220</v>
      </c>
      <c r="G10" s="4">
        <v>9423594000</v>
      </c>
      <c r="I10" s="20">
        <v>-1279938780</v>
      </c>
      <c r="K10" s="4">
        <v>120000</v>
      </c>
      <c r="M10" s="4">
        <v>8143655220</v>
      </c>
      <c r="O10" s="4">
        <v>9704997864</v>
      </c>
      <c r="Q10" s="20">
        <v>-1561342644</v>
      </c>
    </row>
    <row r="11" spans="1:17" ht="21" x14ac:dyDescent="0.25">
      <c r="A11" s="26" t="s">
        <v>151</v>
      </c>
      <c r="C11" s="4">
        <v>775000</v>
      </c>
      <c r="E11" s="4">
        <v>7935004125</v>
      </c>
      <c r="G11" s="4">
        <v>9090587250</v>
      </c>
      <c r="I11" s="20">
        <v>-1155583125</v>
      </c>
      <c r="K11" s="4">
        <v>775000</v>
      </c>
      <c r="M11" s="4">
        <v>7935004125</v>
      </c>
      <c r="O11" s="4">
        <v>8203099351</v>
      </c>
      <c r="Q11" s="20">
        <v>-268095226</v>
      </c>
    </row>
    <row r="12" spans="1:17" ht="21" x14ac:dyDescent="0.25">
      <c r="A12" s="26" t="s">
        <v>119</v>
      </c>
      <c r="C12" s="4">
        <v>200000</v>
      </c>
      <c r="E12" s="4">
        <v>4161093300</v>
      </c>
      <c r="G12" s="4">
        <v>4548772800</v>
      </c>
      <c r="I12" s="20">
        <v>-387679500</v>
      </c>
      <c r="K12" s="4">
        <v>200000</v>
      </c>
      <c r="M12" s="4">
        <v>4161093300</v>
      </c>
      <c r="O12" s="4">
        <v>5785371095</v>
      </c>
      <c r="Q12" s="20">
        <v>-1624277795</v>
      </c>
    </row>
    <row r="13" spans="1:17" ht="21" x14ac:dyDescent="0.25">
      <c r="A13" s="26" t="s">
        <v>135</v>
      </c>
      <c r="C13" s="4">
        <v>97000</v>
      </c>
      <c r="E13" s="4">
        <v>9113887782</v>
      </c>
      <c r="G13" s="4">
        <v>9247915543</v>
      </c>
      <c r="I13" s="20">
        <v>-134027761</v>
      </c>
      <c r="K13" s="4">
        <v>97000</v>
      </c>
      <c r="M13" s="4">
        <v>9113887782</v>
      </c>
      <c r="O13" s="4">
        <v>10051807852</v>
      </c>
      <c r="Q13" s="20">
        <v>-937920070</v>
      </c>
    </row>
    <row r="14" spans="1:17" ht="21" x14ac:dyDescent="0.25">
      <c r="A14" s="26" t="s">
        <v>173</v>
      </c>
      <c r="C14" s="4">
        <v>300000</v>
      </c>
      <c r="E14" s="4">
        <v>5672049300</v>
      </c>
      <c r="G14" s="4">
        <v>5045797800</v>
      </c>
      <c r="I14" s="20">
        <v>626251500</v>
      </c>
      <c r="K14" s="4">
        <v>300000</v>
      </c>
      <c r="M14" s="4">
        <v>5672049300</v>
      </c>
      <c r="O14" s="4">
        <v>5185807671</v>
      </c>
      <c r="Q14" s="20">
        <v>486241629</v>
      </c>
    </row>
    <row r="15" spans="1:17" ht="21" x14ac:dyDescent="0.25">
      <c r="A15" s="26" t="s">
        <v>155</v>
      </c>
      <c r="C15" s="4">
        <v>310000</v>
      </c>
      <c r="E15" s="4">
        <v>20649500055</v>
      </c>
      <c r="G15" s="4">
        <v>21427820000</v>
      </c>
      <c r="I15" s="20">
        <v>-778319945</v>
      </c>
      <c r="K15" s="4">
        <v>310000</v>
      </c>
      <c r="M15" s="4">
        <v>20649500055</v>
      </c>
      <c r="O15" s="4">
        <v>21427820000</v>
      </c>
      <c r="Q15" s="20">
        <v>-778319945</v>
      </c>
    </row>
    <row r="16" spans="1:17" ht="21" x14ac:dyDescent="0.25">
      <c r="A16" s="26" t="s">
        <v>174</v>
      </c>
      <c r="C16" s="4">
        <v>80000</v>
      </c>
      <c r="E16" s="4">
        <v>5351965200</v>
      </c>
      <c r="G16" s="4">
        <v>4502648880</v>
      </c>
      <c r="I16" s="20">
        <v>849316320</v>
      </c>
      <c r="K16" s="4">
        <v>80000</v>
      </c>
      <c r="M16" s="4">
        <v>5351965200</v>
      </c>
      <c r="O16" s="4">
        <v>5231250094</v>
      </c>
      <c r="Q16" s="20">
        <v>120715106</v>
      </c>
    </row>
    <row r="17" spans="1:17" ht="21" x14ac:dyDescent="0.25">
      <c r="A17" s="26" t="s">
        <v>123</v>
      </c>
      <c r="C17" s="4">
        <v>9000000</v>
      </c>
      <c r="E17" s="4">
        <v>15566823000</v>
      </c>
      <c r="G17" s="4">
        <v>19055938500</v>
      </c>
      <c r="I17" s="20">
        <v>-3489115500</v>
      </c>
      <c r="K17" s="4">
        <v>9000000</v>
      </c>
      <c r="M17" s="4">
        <v>15566823000</v>
      </c>
      <c r="O17" s="4">
        <v>21113622048</v>
      </c>
      <c r="Q17" s="20">
        <v>-5546799048</v>
      </c>
    </row>
    <row r="18" spans="1:17" ht="21" x14ac:dyDescent="0.25">
      <c r="A18" s="26" t="s">
        <v>150</v>
      </c>
      <c r="C18" s="4">
        <v>2500000</v>
      </c>
      <c r="E18" s="4">
        <v>17743792500</v>
      </c>
      <c r="G18" s="4">
        <v>23211067500</v>
      </c>
      <c r="I18" s="20">
        <v>-5467275000</v>
      </c>
      <c r="K18" s="4">
        <v>2500000</v>
      </c>
      <c r="M18" s="4">
        <v>17743792500</v>
      </c>
      <c r="O18" s="4">
        <v>19632487381</v>
      </c>
      <c r="Q18" s="20">
        <v>-1888694881</v>
      </c>
    </row>
    <row r="19" spans="1:17" ht="21" x14ac:dyDescent="0.25">
      <c r="A19" s="26" t="s">
        <v>175</v>
      </c>
      <c r="C19" s="4">
        <v>485000</v>
      </c>
      <c r="E19" s="4">
        <v>16170111945</v>
      </c>
      <c r="G19" s="4">
        <v>18141959227</v>
      </c>
      <c r="I19" s="20">
        <v>-1971847282</v>
      </c>
      <c r="K19" s="4">
        <v>485000</v>
      </c>
      <c r="M19" s="4">
        <v>16170111945</v>
      </c>
      <c r="O19" s="4">
        <v>19471175436</v>
      </c>
      <c r="Q19" s="20">
        <v>-3301063491</v>
      </c>
    </row>
    <row r="20" spans="1:17" ht="21" x14ac:dyDescent="0.25">
      <c r="A20" s="26" t="s">
        <v>170</v>
      </c>
      <c r="C20" s="4">
        <v>320000</v>
      </c>
      <c r="E20" s="4">
        <v>6597311040</v>
      </c>
      <c r="G20" s="4">
        <v>6298300800</v>
      </c>
      <c r="I20" s="20">
        <v>299010240</v>
      </c>
      <c r="K20" s="4">
        <v>320000</v>
      </c>
      <c r="M20" s="4">
        <v>6597311040</v>
      </c>
      <c r="O20" s="4">
        <v>5317329888</v>
      </c>
      <c r="Q20" s="20">
        <v>1279981152</v>
      </c>
    </row>
    <row r="21" spans="1:17" ht="21" x14ac:dyDescent="0.25">
      <c r="A21" s="26" t="s">
        <v>122</v>
      </c>
      <c r="C21" s="4">
        <v>800000</v>
      </c>
      <c r="E21" s="4">
        <v>9908690400</v>
      </c>
      <c r="G21" s="4">
        <v>8970307200</v>
      </c>
      <c r="I21" s="20">
        <v>938383200</v>
      </c>
      <c r="K21" s="4">
        <v>800000</v>
      </c>
      <c r="M21" s="4">
        <v>9908690400</v>
      </c>
      <c r="O21" s="4">
        <v>10553784676</v>
      </c>
      <c r="Q21" s="20">
        <v>-645094276</v>
      </c>
    </row>
    <row r="22" spans="1:17" ht="21" x14ac:dyDescent="0.25">
      <c r="A22" s="26" t="s">
        <v>121</v>
      </c>
      <c r="C22" s="4">
        <v>490328</v>
      </c>
      <c r="E22" s="4">
        <v>3977270074</v>
      </c>
      <c r="G22" s="4">
        <v>3794003708</v>
      </c>
      <c r="I22" s="20">
        <v>183266366</v>
      </c>
      <c r="K22" s="4">
        <v>490328</v>
      </c>
      <c r="M22" s="4">
        <v>3977270074</v>
      </c>
      <c r="O22" s="4">
        <v>4006705086</v>
      </c>
      <c r="Q22" s="20">
        <v>-29435011</v>
      </c>
    </row>
    <row r="23" spans="1:17" ht="21" x14ac:dyDescent="0.25">
      <c r="A23" s="26" t="s">
        <v>132</v>
      </c>
      <c r="C23" s="4">
        <v>390000</v>
      </c>
      <c r="E23" s="4">
        <v>3857411025</v>
      </c>
      <c r="G23" s="4">
        <v>4442807070</v>
      </c>
      <c r="I23" s="20">
        <v>-585396045</v>
      </c>
      <c r="K23" s="4">
        <v>390000</v>
      </c>
      <c r="M23" s="4">
        <v>3857411025</v>
      </c>
      <c r="O23" s="4">
        <v>5687258301</v>
      </c>
      <c r="Q23" s="20">
        <v>-1829847276</v>
      </c>
    </row>
    <row r="24" spans="1:17" ht="21" x14ac:dyDescent="0.25">
      <c r="A24" s="26" t="s">
        <v>171</v>
      </c>
      <c r="C24" s="4">
        <v>740000</v>
      </c>
      <c r="E24" s="4">
        <v>7164714780</v>
      </c>
      <c r="G24" s="4">
        <v>9386217720</v>
      </c>
      <c r="I24" s="20">
        <v>-2221502940</v>
      </c>
      <c r="K24" s="4">
        <v>740000</v>
      </c>
      <c r="M24" s="4">
        <v>7164714780</v>
      </c>
      <c r="O24" s="4">
        <v>10561708207</v>
      </c>
      <c r="Q24" s="20">
        <v>-3396993427</v>
      </c>
    </row>
    <row r="25" spans="1:17" ht="21" x14ac:dyDescent="0.25">
      <c r="A25" s="26" t="s">
        <v>148</v>
      </c>
      <c r="C25" s="4">
        <v>800000</v>
      </c>
      <c r="E25" s="4">
        <v>11769552000</v>
      </c>
      <c r="G25" s="4">
        <v>11737742400</v>
      </c>
      <c r="I25" s="20">
        <v>31809600</v>
      </c>
      <c r="K25" s="4">
        <v>800000</v>
      </c>
      <c r="M25" s="4">
        <v>11769552000</v>
      </c>
      <c r="O25" s="4">
        <v>12235343826</v>
      </c>
      <c r="Q25" s="20">
        <v>-465791826</v>
      </c>
    </row>
    <row r="26" spans="1:17" ht="21" x14ac:dyDescent="0.25">
      <c r="A26" s="26" t="s">
        <v>176</v>
      </c>
      <c r="C26" s="4">
        <v>218000</v>
      </c>
      <c r="E26" s="4">
        <v>9170866728</v>
      </c>
      <c r="G26" s="4">
        <v>9686619630</v>
      </c>
      <c r="I26" s="20">
        <v>-515752902</v>
      </c>
      <c r="K26" s="4">
        <v>218000</v>
      </c>
      <c r="M26" s="4">
        <v>9170866728</v>
      </c>
      <c r="O26" s="4">
        <v>10118040824</v>
      </c>
      <c r="Q26" s="20">
        <v>-947174096</v>
      </c>
    </row>
    <row r="27" spans="1:17" ht="21" x14ac:dyDescent="0.25">
      <c r="A27" s="26" t="s">
        <v>118</v>
      </c>
      <c r="C27" s="4">
        <v>1900000</v>
      </c>
      <c r="E27" s="4">
        <v>9165836835</v>
      </c>
      <c r="G27" s="4">
        <v>7894745100</v>
      </c>
      <c r="I27" s="20">
        <v>1271091735</v>
      </c>
      <c r="K27" s="4">
        <v>1900000</v>
      </c>
      <c r="M27" s="4">
        <v>9165836835</v>
      </c>
      <c r="O27" s="4">
        <v>7359823544</v>
      </c>
      <c r="Q27" s="20">
        <v>1806013291</v>
      </c>
    </row>
    <row r="28" spans="1:17" ht="21" x14ac:dyDescent="0.25">
      <c r="A28" s="26" t="s">
        <v>111</v>
      </c>
      <c r="C28" s="4">
        <v>1400000</v>
      </c>
      <c r="E28" s="4">
        <v>2780556660</v>
      </c>
      <c r="G28" s="4">
        <v>3284341200</v>
      </c>
      <c r="I28" s="20">
        <v>-503784540</v>
      </c>
      <c r="K28" s="4">
        <v>1400000</v>
      </c>
      <c r="M28" s="4">
        <v>2780556660</v>
      </c>
      <c r="O28" s="4">
        <v>3335092096</v>
      </c>
      <c r="Q28" s="20">
        <v>-554535436</v>
      </c>
    </row>
    <row r="29" spans="1:17" ht="21" x14ac:dyDescent="0.25">
      <c r="A29" s="26" t="s">
        <v>167</v>
      </c>
      <c r="C29" s="4">
        <v>1400000</v>
      </c>
      <c r="E29" s="4">
        <v>8043852600</v>
      </c>
      <c r="G29" s="4">
        <v>9908690400</v>
      </c>
      <c r="I29" s="20">
        <v>-1864837800</v>
      </c>
      <c r="K29" s="4">
        <v>1400000</v>
      </c>
      <c r="M29" s="4">
        <v>8043852600</v>
      </c>
      <c r="O29" s="4">
        <v>10575743381</v>
      </c>
      <c r="Q29" s="20">
        <v>-2531890781</v>
      </c>
    </row>
    <row r="30" spans="1:17" ht="21" x14ac:dyDescent="0.25">
      <c r="A30" s="26" t="s">
        <v>168</v>
      </c>
      <c r="C30" s="4">
        <v>0</v>
      </c>
      <c r="E30" s="4">
        <v>0</v>
      </c>
      <c r="G30" s="4">
        <v>0</v>
      </c>
      <c r="I30" s="20">
        <v>0</v>
      </c>
      <c r="K30" s="4">
        <v>1000213</v>
      </c>
      <c r="M30" s="4">
        <v>14913925989</v>
      </c>
      <c r="O30" s="4">
        <v>15027128309</v>
      </c>
      <c r="Q30" s="20">
        <v>-113202319</v>
      </c>
    </row>
    <row r="31" spans="1:17" ht="21" x14ac:dyDescent="0.25">
      <c r="A31" s="26" t="s">
        <v>166</v>
      </c>
      <c r="C31" s="4">
        <v>0</v>
      </c>
      <c r="E31" s="4">
        <v>0</v>
      </c>
      <c r="G31" s="4">
        <v>-84503798</v>
      </c>
      <c r="I31" s="20">
        <v>84503798</v>
      </c>
      <c r="K31" s="4">
        <v>0</v>
      </c>
      <c r="M31" s="4">
        <v>0</v>
      </c>
      <c r="O31" s="4">
        <v>0</v>
      </c>
      <c r="Q31" s="20">
        <v>0</v>
      </c>
    </row>
    <row r="32" spans="1:17" ht="21" x14ac:dyDescent="0.25">
      <c r="A32" s="26" t="s">
        <v>155</v>
      </c>
      <c r="C32" s="4">
        <v>0</v>
      </c>
      <c r="E32" s="4">
        <v>0</v>
      </c>
      <c r="G32" s="4">
        <v>-305217660</v>
      </c>
      <c r="I32" s="20">
        <v>305217660</v>
      </c>
      <c r="K32" s="4">
        <v>0</v>
      </c>
      <c r="M32" s="4">
        <v>0</v>
      </c>
      <c r="O32" s="4">
        <v>0</v>
      </c>
      <c r="Q32" s="20">
        <v>0</v>
      </c>
    </row>
    <row r="33" spans="1:17" ht="21" x14ac:dyDescent="0.25">
      <c r="A33" s="26" t="s">
        <v>153</v>
      </c>
      <c r="C33" s="4">
        <v>0</v>
      </c>
      <c r="E33" s="4">
        <v>0</v>
      </c>
      <c r="G33" s="4">
        <v>0</v>
      </c>
      <c r="I33" s="20">
        <v>0</v>
      </c>
      <c r="K33" s="4">
        <v>132000</v>
      </c>
      <c r="M33" s="4">
        <v>137914998375</v>
      </c>
      <c r="O33" s="4">
        <v>135275476875</v>
      </c>
      <c r="Q33" s="20">
        <v>2639521500</v>
      </c>
    </row>
    <row r="34" spans="1:17" ht="21" x14ac:dyDescent="0.25">
      <c r="A34" s="26" t="s">
        <v>96</v>
      </c>
      <c r="C34" s="4">
        <v>0</v>
      </c>
      <c r="E34" s="4">
        <v>0</v>
      </c>
      <c r="G34" s="4">
        <v>-177437839</v>
      </c>
      <c r="I34" s="20">
        <v>177437839</v>
      </c>
      <c r="K34" s="4">
        <v>0</v>
      </c>
      <c r="M34" s="4">
        <v>0</v>
      </c>
      <c r="O34" s="4">
        <v>0</v>
      </c>
      <c r="Q34" s="20">
        <v>0</v>
      </c>
    </row>
    <row r="35" spans="1:17" ht="21" x14ac:dyDescent="0.25">
      <c r="A35" s="26" t="s">
        <v>149</v>
      </c>
      <c r="C35" s="4">
        <v>0</v>
      </c>
      <c r="E35" s="4">
        <v>0</v>
      </c>
      <c r="G35" s="4">
        <v>34222039</v>
      </c>
      <c r="I35" s="20">
        <v>-34222039</v>
      </c>
      <c r="K35" s="4">
        <v>0</v>
      </c>
      <c r="M35" s="4">
        <v>0</v>
      </c>
      <c r="O35" s="4">
        <v>0</v>
      </c>
      <c r="Q35" s="20">
        <v>0</v>
      </c>
    </row>
    <row r="36" spans="1:17" ht="21" x14ac:dyDescent="0.25">
      <c r="A36" s="26" t="s">
        <v>179</v>
      </c>
      <c r="C36" s="4">
        <v>0</v>
      </c>
      <c r="E36" s="4">
        <v>0</v>
      </c>
      <c r="G36" s="4">
        <v>-1106240</v>
      </c>
      <c r="I36" s="20">
        <v>1106240</v>
      </c>
      <c r="K36" s="4">
        <v>0</v>
      </c>
      <c r="M36" s="4">
        <v>0</v>
      </c>
      <c r="O36" s="4">
        <v>0</v>
      </c>
      <c r="Q36" s="20">
        <v>0</v>
      </c>
    </row>
    <row r="37" spans="1:17" ht="19.5" thickBot="1" x14ac:dyDescent="0.3">
      <c r="A37" s="2" t="s">
        <v>69</v>
      </c>
      <c r="C37"/>
      <c r="E37" s="6">
        <f>SUM(E9:E36)</f>
        <v>187195869048</v>
      </c>
      <c r="G37" s="6">
        <f>SUM(G9:G36)</f>
        <v>203747691126</v>
      </c>
      <c r="I37" s="22">
        <f>SUM(I9:I36)</f>
        <v>-16551822077</v>
      </c>
      <c r="K37" s="6">
        <f>SUM(K9:K36)</f>
        <v>24021095</v>
      </c>
      <c r="M37" s="6">
        <f>SUM(M9:M36)</f>
        <v>340024793412</v>
      </c>
      <c r="O37" s="6">
        <f>SUM(O9:O36)</f>
        <v>361311628111</v>
      </c>
      <c r="Q37" s="22">
        <f>SUM(Q9:Q36)</f>
        <v>-21286834696</v>
      </c>
    </row>
    <row r="38" spans="1:17" ht="19.5" thickTop="1" x14ac:dyDescent="0.25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2020-06-29T11:01:03Z</cp:lastPrinted>
  <dcterms:created xsi:type="dcterms:W3CDTF">2019-12-01T07:46:27Z</dcterms:created>
  <dcterms:modified xsi:type="dcterms:W3CDTF">2021-05-24T07:01:54Z</dcterms:modified>
</cp:coreProperties>
</file>