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mp\Desktop\پورتفوی اسفند 99\"/>
    </mc:Choice>
  </mc:AlternateContent>
  <bookViews>
    <workbookView xWindow="0" yWindow="0" windowWidth="28800" windowHeight="12330" tabRatio="910" firstSheet="3" activeTab="14"/>
  </bookViews>
  <sheets>
    <sheet name="سهام" sheetId="1" r:id="rId1"/>
    <sheet name="تبعی" sheetId="2" r:id="rId2"/>
    <sheet name="اوراق مشارکت" sheetId="3" r:id="rId3"/>
    <sheet name=" تعدیل قیمت " sheetId="4" r:id="rId4"/>
    <sheet name="گواهی سپرده " sheetId="5" r:id="rId5"/>
    <sheet name="سپرده " sheetId="6" r:id="rId6"/>
    <sheet name="سود اوراق بهادار و سپرده بانکی " sheetId="7" r:id="rId7"/>
    <sheet name="درآمد سود سهام " sheetId="8" r:id="rId8"/>
    <sheet name="درآمد ناشی از تغییر قیمت اوراق " sheetId="9" r:id="rId9"/>
    <sheet name="درآمد ناشی از فروش " sheetId="10" r:id="rId10"/>
    <sheet name="سرمایه‌گذاری در سهام " sheetId="11" r:id="rId11"/>
    <sheet name="سرمایه‌گذاری در اوراق بهادار " sheetId="12" r:id="rId12"/>
    <sheet name="درآمد سپرده بانکی " sheetId="13" r:id="rId13"/>
    <sheet name="سایر درآمدها " sheetId="14" r:id="rId14"/>
    <sheet name="جمع درآمدها" sheetId="15" r:id="rId15"/>
  </sheets>
  <definedNames>
    <definedName name="_xlnm._FilterDatabase" localSheetId="9" hidden="1">'درآمد ناشی از فروش '!$A$9:$Q$128</definedName>
    <definedName name="_xlnm.Print_Area" localSheetId="2">'اوراق مشارکت'!$A$1:$AL$18</definedName>
    <definedName name="_xlnm.Print_Area" localSheetId="1">تبعی!$A$1:$Q$13</definedName>
    <definedName name="_xlnm.Print_Area" localSheetId="14">'جمع درآمدها'!$A$1:$H$11</definedName>
    <definedName name="_xlnm.Print_Area" localSheetId="12">'درآمد سپرده بانکی '!$A$1:$K$21</definedName>
    <definedName name="_xlnm.Print_Area" localSheetId="7">'درآمد سود سهام '!$A$1:$S$25</definedName>
    <definedName name="_xlnm.Print_Area" localSheetId="8">'درآمد ناشی از تغییر قیمت اوراق '!$A$1:$Q$28</definedName>
    <definedName name="_xlnm.Print_Area" localSheetId="9">'درآمد ناشی از فروش '!$A$1:$Q$130</definedName>
    <definedName name="_xlnm.Print_Area" localSheetId="13">'سایر درآمدها '!$A$1:$F$13</definedName>
    <definedName name="_xlnm.Print_Area" localSheetId="5">'سپرده '!$A$1:$S$21</definedName>
    <definedName name="_xlnm.Print_Area" localSheetId="11">'سرمایه‌گذاری در اوراق بهادار '!$A$1:$Q$45</definedName>
    <definedName name="_xlnm.Print_Area" localSheetId="10">'سرمایه‌گذاری در سهام '!$A$1:$U$98</definedName>
    <definedName name="_xlnm.Print_Area" localSheetId="6">'سود اوراق بهادار و سپرده بانکی '!$A$1:$S$29</definedName>
    <definedName name="_xlnm.Print_Area" localSheetId="0">سهام!$A$1:$Y$25</definedName>
    <definedName name="_xlnm.Print_Area" localSheetId="4">'گواهی سپرده '!$A$1:$AE$13</definedName>
  </definedNames>
  <calcPr calcId="162913"/>
</workbook>
</file>

<file path=xl/calcChain.xml><?xml version="1.0" encoding="utf-8"?>
<calcChain xmlns="http://schemas.openxmlformats.org/spreadsheetml/2006/main">
  <c r="E20" i="13" l="1"/>
  <c r="I20" i="13"/>
  <c r="C97" i="11"/>
  <c r="E97" i="11"/>
  <c r="G97" i="11"/>
  <c r="I97" i="11"/>
  <c r="K97" i="11"/>
  <c r="M97" i="11"/>
  <c r="O97" i="11"/>
  <c r="Q97" i="11"/>
  <c r="S97" i="11"/>
  <c r="U97" i="11"/>
  <c r="K20" i="6"/>
  <c r="M20" i="6"/>
  <c r="O20" i="6"/>
  <c r="Q20" i="6"/>
  <c r="S20" i="6"/>
  <c r="E12" i="14" l="1"/>
  <c r="C12" i="14"/>
  <c r="E27" i="9"/>
  <c r="G27" i="9"/>
  <c r="I27" i="9"/>
  <c r="K27" i="9"/>
  <c r="M27" i="9"/>
  <c r="O27" i="9"/>
  <c r="Q27" i="9"/>
  <c r="C44" i="12" l="1"/>
  <c r="E44" i="12"/>
  <c r="G44" i="12"/>
  <c r="I44" i="12"/>
  <c r="K44" i="12"/>
  <c r="M44" i="12"/>
  <c r="O44" i="12"/>
  <c r="Q44" i="12"/>
  <c r="C129" i="10" l="1"/>
  <c r="E129" i="10"/>
  <c r="G129" i="10"/>
  <c r="I129" i="10"/>
  <c r="K129" i="10"/>
  <c r="M129" i="10"/>
  <c r="O129" i="10"/>
  <c r="Q129" i="10"/>
  <c r="O18" i="3" l="1"/>
  <c r="Q18" i="3"/>
  <c r="S18" i="3"/>
  <c r="U18" i="3"/>
  <c r="W18" i="3"/>
  <c r="Y18" i="3"/>
  <c r="AA18" i="3"/>
  <c r="AC18" i="3"/>
  <c r="AG18" i="3"/>
  <c r="AI18" i="3"/>
  <c r="AK18" i="3"/>
  <c r="E23" i="1"/>
  <c r="G23" i="1"/>
  <c r="I23" i="1"/>
  <c r="K23" i="1"/>
  <c r="M23" i="1"/>
  <c r="O23" i="1"/>
  <c r="U23" i="1"/>
  <c r="W23" i="1"/>
  <c r="Y23" i="1"/>
  <c r="I28" i="7" l="1"/>
  <c r="K28" i="7"/>
  <c r="M28" i="7"/>
  <c r="O28" i="7"/>
  <c r="Q28" i="7"/>
  <c r="S28" i="7"/>
  <c r="I24" i="8" l="1"/>
  <c r="K24" i="8"/>
  <c r="M24" i="8"/>
  <c r="O24" i="8"/>
  <c r="Q24" i="8"/>
  <c r="S24" i="8"/>
  <c r="A4" i="15"/>
  <c r="A4" i="14"/>
  <c r="A4" i="13"/>
  <c r="A4" i="12"/>
  <c r="A4" i="11"/>
  <c r="A4" i="10"/>
  <c r="A4" i="9"/>
  <c r="A4" i="8"/>
  <c r="A4" i="7"/>
  <c r="A4" i="6"/>
  <c r="A4" i="5"/>
  <c r="A4" i="4"/>
  <c r="A4" i="3"/>
  <c r="A4" i="2"/>
  <c r="C7" i="2"/>
  <c r="E18" i="4" l="1"/>
  <c r="G18" i="4"/>
  <c r="I18" i="4"/>
  <c r="K18" i="4"/>
  <c r="A2" i="15" l="1"/>
  <c r="A2" i="14"/>
  <c r="A2" i="13"/>
  <c r="A2" i="12"/>
  <c r="A2" i="11"/>
  <c r="A2" i="10"/>
  <c r="A2" i="9"/>
  <c r="A2" i="8"/>
  <c r="A2" i="7"/>
  <c r="A2" i="6"/>
  <c r="A2" i="5"/>
  <c r="A2" i="4"/>
  <c r="A2" i="3"/>
  <c r="A2" i="2"/>
  <c r="Q7" i="6" l="1"/>
  <c r="Y7" i="5"/>
  <c r="C8" i="4"/>
  <c r="AC7" i="3"/>
  <c r="K7" i="2"/>
  <c r="K7" i="6"/>
  <c r="K7" i="5"/>
  <c r="O7" i="3"/>
  <c r="L9" i="13" l="1"/>
  <c r="L10" i="13"/>
  <c r="L11" i="13"/>
  <c r="L12" i="13"/>
  <c r="L13" i="13"/>
  <c r="L14" i="13"/>
  <c r="C11" i="15" l="1"/>
  <c r="L20" i="13"/>
  <c r="G11" i="15" l="1"/>
  <c r="E11" i="15" l="1"/>
</calcChain>
</file>

<file path=xl/sharedStrings.xml><?xml version="1.0" encoding="utf-8"?>
<sst xmlns="http://schemas.openxmlformats.org/spreadsheetml/2006/main" count="1178" uniqueCount="391">
  <si>
    <t>صورت وضعیت پورتفوی</t>
  </si>
  <si>
    <t>نام شرکت</t>
  </si>
  <si>
    <t>1398/06/31</t>
  </si>
  <si>
    <t>تغییرات طی دوره</t>
  </si>
  <si>
    <t>1398/07/30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</si>
  <si>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</si>
  <si>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</si>
  <si>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</si>
  <si>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</si>
  <si>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</si>
  <si>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</si>
  <si>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</si>
  <si>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</si>
  <si>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</si>
  <si>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</si>
  <si>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</si>
  <si>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</si>
  <si>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</si>
  <si>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</si>
  <si>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</si>
  <si>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</si>
  <si>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</si>
  <si>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</si>
  <si>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</si>
  <si>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</si>
  <si>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قیمت پایانی</t>
  </si>
  <si>
    <t xml:space="preserve"> مبلغ پس از تعدیل </t>
  </si>
  <si>
    <t>درصد تعدیل</t>
  </si>
  <si>
    <t xml:space="preserve">ارزش ناشی از تعدیل قیمت </t>
  </si>
  <si>
    <t>دلایل</t>
  </si>
  <si>
    <t>اطلاعات اوراق گواهی سپرده</t>
  </si>
  <si>
    <t>سرمایه گذاری در اوراق گواهی سپرده بانکی</t>
  </si>
  <si>
    <t>نرخ فروش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</si>
  <si>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</si>
  <si>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</si>
  <si>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</si>
  <si>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</si>
  <si>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</si>
  <si>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</si>
  <si>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</si>
  <si>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</si>
  <si>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</si>
  <si>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</si>
  <si>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</si>
  <si>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</si>
  <si>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</si>
  <si>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</si>
  <si>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</si>
  <si>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</si>
  <si>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</si>
  <si>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</si>
  <si>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</si>
  <si>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</si>
  <si>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</si>
  <si>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</si>
  <si>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</si>
  <si>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</si>
  <si>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</si>
  <si>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</si>
  <si>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</si>
  <si>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</si>
  <si>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</si>
  <si>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</si>
  <si>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</si>
  <si>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</si>
  <si>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</si>
  <si>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</si>
  <si>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</si>
  <si>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</si>
  <si>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</si>
  <si>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</si>
  <si>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</si>
  <si>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</si>
  <si>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</si>
  <si>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</si>
  <si>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معین برای سایر درآمدهای تنزیل سود بانک</t>
  </si>
  <si>
    <t>تعدیل کارمزد کارگزار</t>
  </si>
  <si>
    <t>-</t>
  </si>
  <si>
    <t>1- سرمایه گذاری ها</t>
  </si>
  <si>
    <t>1-1-سرمایه‌گذاری در سهام و حق تقدم سهام</t>
  </si>
  <si>
    <t>اطلاعات آماری مرتبط با اوراق اختیار فروش تبعی خریداری شده توسط صندوق سرمایه گذاری:</t>
  </si>
  <si>
    <t>2-1-سرمایه‌گذاری در اوراق بهادار با درآمد ثابت یا علی‌الحساب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</si>
  <si>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</si>
  <si>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</si>
  <si>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4-1- سرمایه‌گذاری در گواهی سپرده‌ بانکی</t>
  </si>
  <si>
    <t>3-1- سرمایه‌گذاری در  سپرده‌ بانکی</t>
  </si>
  <si>
    <t>سود اوراق بهادار با درآمد ثابت و سپرده بانکی</t>
  </si>
  <si>
    <t>درآمد ناشی از تغییر قیمت اوراق بهادار</t>
  </si>
  <si>
    <t>سود(زیان) حاصل از فروش اوراق بهادار</t>
  </si>
  <si>
    <t>1-2-درآمد حاصل از سرمایه­گذاری در سهام و حق تقدم سهام:</t>
  </si>
  <si>
    <t>2-2-درآمد حاصل از سرمایه­گذاری در اوراق بهادار با درآمد ثابت:</t>
  </si>
  <si>
    <t>3-2-درآمد حاصل از سرمایه­گذاری در سپرده بانکی و گواهی سپرده:</t>
  </si>
  <si>
    <t>4-2-سایر درآمدها:</t>
  </si>
  <si>
    <t>2- درآمد حاصل از سرمایه گذاری ها</t>
  </si>
  <si>
    <t>صندوق سرمایه‌گذاری مشترک گنجینه الماس بیمه دی</t>
  </si>
  <si>
    <t>اسنادخزانه-م13بودجه97-000518</t>
  </si>
  <si>
    <t>بله</t>
  </si>
  <si>
    <t>اسنادخزانه-م16بودجه97-000407</t>
  </si>
  <si>
    <t>اسنادخزانه-م21بودجه97-000728</t>
  </si>
  <si>
    <t>اسنادخزانه-م22بودجه97-000428</t>
  </si>
  <si>
    <t>اسنادخزانه-م3بودجه97-990721</t>
  </si>
  <si>
    <t>اسنادخزانه-م5بودجه98-000422</t>
  </si>
  <si>
    <t>1399/09/09</t>
  </si>
  <si>
    <t>بانک آینده سمنان</t>
  </si>
  <si>
    <t>0800499010004</t>
  </si>
  <si>
    <t>1394/11/10</t>
  </si>
  <si>
    <t>0202878984001</t>
  </si>
  <si>
    <t>0301460062002</t>
  </si>
  <si>
    <t>قرض الحسنه</t>
  </si>
  <si>
    <t>0301758440002</t>
  </si>
  <si>
    <t>1397/03/01</t>
  </si>
  <si>
    <t>بانک آینده شهيد بهشتي</t>
  </si>
  <si>
    <t>0100302886002</t>
  </si>
  <si>
    <t>0400822736006</t>
  </si>
  <si>
    <t>سپرده بلند مدت</t>
  </si>
  <si>
    <t>اسنادخزانه-م7بودجه98-000719</t>
  </si>
  <si>
    <t>اسنادخزانه-م20بودجه97-000324</t>
  </si>
  <si>
    <t>بانک پارسیان ملاصدرا</t>
  </si>
  <si>
    <t>47000989203600</t>
  </si>
  <si>
    <t>1398/10/04</t>
  </si>
  <si>
    <t>40104273873601</t>
  </si>
  <si>
    <t>اسنادخزانه-م11بودجه98-001013</t>
  </si>
  <si>
    <t>بانک صادرات ایران</t>
  </si>
  <si>
    <t>سرمایه گذاری صدرتامین</t>
  </si>
  <si>
    <t>سنگ آهن گهرزمین</t>
  </si>
  <si>
    <t>فولاد مبارکه اصفهان</t>
  </si>
  <si>
    <t>ایران‌ارقام‌</t>
  </si>
  <si>
    <t>کارخانجات‌تولیدی‌شیشه‌رازی‌</t>
  </si>
  <si>
    <t>صنعتی‌ بهشهر</t>
  </si>
  <si>
    <t>فولاد کاوه جنوب کیش</t>
  </si>
  <si>
    <t>تولید نیروی برق دماوند</t>
  </si>
  <si>
    <t>لیزینگ‌صنعت‌ومعدن‌</t>
  </si>
  <si>
    <t>توکا رنگ فولاد سپاهان</t>
  </si>
  <si>
    <t>کشت و صنعت دشت خرم دره</t>
  </si>
  <si>
    <t>1399/12/26</t>
  </si>
  <si>
    <t>اسنادخزانه-م15بودجه98-010406</t>
  </si>
  <si>
    <t>اسنادخزانه-م16بودجه98-010503</t>
  </si>
  <si>
    <t>اسنادخزانه-م14بودجه98-010318</t>
  </si>
  <si>
    <t>اسنادخزانه-م13بودجه98-010219</t>
  </si>
  <si>
    <t>اسنادخزانه-م12بودجه98-001111</t>
  </si>
  <si>
    <t>1397/05/23</t>
  </si>
  <si>
    <t>1400/05/23</t>
  </si>
  <si>
    <t>سیمان فارس و خوزستان</t>
  </si>
  <si>
    <t>پالایش نفت تبریز</t>
  </si>
  <si>
    <t>تولیدات پتروشیمی قائد بصیر</t>
  </si>
  <si>
    <t>اجاره تامین اجتماعی-سپهر991226</t>
  </si>
  <si>
    <t>مشارکت دولتی9-شرایط خاص990909</t>
  </si>
  <si>
    <t>اجاره تامین اجتماعی-سپهر000523</t>
  </si>
  <si>
    <t>ایران‌ خودرو</t>
  </si>
  <si>
    <t>تامین‌ ماسه‌ ریخته‌گری‌</t>
  </si>
  <si>
    <t>صنعتی دوده فام</t>
  </si>
  <si>
    <t>سرمایه گذاری دارویی تامین</t>
  </si>
  <si>
    <t>نیروکلر</t>
  </si>
  <si>
    <t>پارس‌ خودرو</t>
  </si>
  <si>
    <t>1398/12/25</t>
  </si>
  <si>
    <t>1402/12/25</t>
  </si>
  <si>
    <t>بانک تجارت</t>
  </si>
  <si>
    <t>بانک ملت</t>
  </si>
  <si>
    <t>پالایش نفت بندرعباس</t>
  </si>
  <si>
    <t>پالایش نفت تهران</t>
  </si>
  <si>
    <t>پتروشیمی شازند</t>
  </si>
  <si>
    <t>پتروشیمی فناوران</t>
  </si>
  <si>
    <t>توسعه‌معادن‌وفلزات‌</t>
  </si>
  <si>
    <t>خدمات‌انفورماتیک‌</t>
  </si>
  <si>
    <t>سرمایه گذاری شفادارو</t>
  </si>
  <si>
    <t>شرکت ارتباطات سیار ایران</t>
  </si>
  <si>
    <t>صنایع پتروشیمی خلیج فارس</t>
  </si>
  <si>
    <t>فرآورده‌های‌غدایی‌وقندپیرانشهر</t>
  </si>
  <si>
    <t>مخابرات ایران</t>
  </si>
  <si>
    <t>ملی‌ صنایع‌ مس‌ ایران‌</t>
  </si>
  <si>
    <t>کشتیرانی جمهوری اسلامی ایران</t>
  </si>
  <si>
    <t>سایپا</t>
  </si>
  <si>
    <t>اعتباری ملل</t>
  </si>
  <si>
    <t>ح . کشتیرانی ج. ا. ا</t>
  </si>
  <si>
    <t>مجتمع صنایع لاستیک یزد</t>
  </si>
  <si>
    <t>1399/03/31</t>
  </si>
  <si>
    <t>اجاره تابان سپهر14021206</t>
  </si>
  <si>
    <t>1398/12/06</t>
  </si>
  <si>
    <t>1402/12/06</t>
  </si>
  <si>
    <t>اسنادخزانه-م17بودجه98-010512</t>
  </si>
  <si>
    <t>اسنادخزانه-م18بودجه98-010614</t>
  </si>
  <si>
    <t xml:space="preserve">بانک ایران زمین </t>
  </si>
  <si>
    <t>114-840-1396301-1</t>
  </si>
  <si>
    <t>1399/02/15</t>
  </si>
  <si>
    <t>114.985.1396301.1</t>
  </si>
  <si>
    <t>1399/02/29</t>
  </si>
  <si>
    <t>1399/03/19</t>
  </si>
  <si>
    <t>1399/03/27</t>
  </si>
  <si>
    <t>قاسم ایران</t>
  </si>
  <si>
    <t>پالایش نفت اصفهان</t>
  </si>
  <si>
    <t>گروه پتروشیمی س. ایرانیان</t>
  </si>
  <si>
    <t>داروسازی آوه سینا</t>
  </si>
  <si>
    <t>گروه سرمایه گذاری میراث فرهنگی</t>
  </si>
  <si>
    <t>سرمایه گذاری توسعه صنعت وتجارت</t>
  </si>
  <si>
    <t>بین‌المللی‌توسعه‌ساختمان</t>
  </si>
  <si>
    <t>شیشه‌ و گاز</t>
  </si>
  <si>
    <t>سایپاآذین‌</t>
  </si>
  <si>
    <t>عمران‌وتوسعه‌فارس‌</t>
  </si>
  <si>
    <t>بیمه پاسارگاد</t>
  </si>
  <si>
    <t>سرمایه‌گذاری‌غدیر(هلدینگ‌</t>
  </si>
  <si>
    <t>ح. سرمایه گذاری میراث فرهنگی</t>
  </si>
  <si>
    <t>لیزینگ رایان‌ سایپا</t>
  </si>
  <si>
    <t>معین برای سایر درآمدهای تنزیل سود سهام</t>
  </si>
  <si>
    <t>0.00%</t>
  </si>
  <si>
    <t>پتروشیمی پردیس</t>
  </si>
  <si>
    <t>0.01%</t>
  </si>
  <si>
    <t>0.07%</t>
  </si>
  <si>
    <t>گروه‌بهمن‌</t>
  </si>
  <si>
    <t>هتل پارسیان کوثر اصفهان</t>
  </si>
  <si>
    <t>داده گسترعصرنوین-های وب</t>
  </si>
  <si>
    <t>تولیدمواداولیه‌داروپخش‌</t>
  </si>
  <si>
    <t>1399/04/31</t>
  </si>
  <si>
    <t>اسنادخزانه-م23بودجه97-000824</t>
  </si>
  <si>
    <t>اسنادخزانه-م6بودجه98-000519</t>
  </si>
  <si>
    <t>اسنادخزانه-م8بودجه98-000817</t>
  </si>
  <si>
    <t>اسنادخزانه-م9بودجه98-000923</t>
  </si>
  <si>
    <t>اسنادخزانه-م10بودجه98-001006</t>
  </si>
  <si>
    <t>مرابحه عام دولت4-ش.خ 0207</t>
  </si>
  <si>
    <t>1402/07/30</t>
  </si>
  <si>
    <t>بانک ایران زمین انقلاب</t>
  </si>
  <si>
    <t>114-985-1396301-2</t>
  </si>
  <si>
    <t>40104949105607</t>
  </si>
  <si>
    <t>1399/04/18</t>
  </si>
  <si>
    <t>موسسه مالی واعتباری نور ملاصدرا</t>
  </si>
  <si>
    <t>0201283319005</t>
  </si>
  <si>
    <t>1399/05/29</t>
  </si>
  <si>
    <t>1399/04/10</t>
  </si>
  <si>
    <t>1399/05/15</t>
  </si>
  <si>
    <t>1399/04/16</t>
  </si>
  <si>
    <t>1399/04/30</t>
  </si>
  <si>
    <t>1399/04/25</t>
  </si>
  <si>
    <t>1399/05/25</t>
  </si>
  <si>
    <t>1399/04/09</t>
  </si>
  <si>
    <t>0.02%</t>
  </si>
  <si>
    <t>0.13%</t>
  </si>
  <si>
    <t>-0.07%</t>
  </si>
  <si>
    <t>0.06%</t>
  </si>
  <si>
    <t>0.03%</t>
  </si>
  <si>
    <t>-0.01%</t>
  </si>
  <si>
    <t>سرمایه‌گذاری در سهام</t>
  </si>
  <si>
    <t>سرمایه‌گذاری در اوراق بهادار</t>
  </si>
  <si>
    <t>درآمد سپرده بانکی</t>
  </si>
  <si>
    <t>آهنگری‌ تراکتورسازی‌ ایران‌</t>
  </si>
  <si>
    <t>بانک دی</t>
  </si>
  <si>
    <t>بیمه  دی</t>
  </si>
  <si>
    <t>پالایش نفت شیراز</t>
  </si>
  <si>
    <t>فولاد  خوزستان</t>
  </si>
  <si>
    <t>فیبر ایران‌</t>
  </si>
  <si>
    <t>گروه س توسعه صنعتی ایران</t>
  </si>
  <si>
    <t>مبین انرژی خلیج فارس</t>
  </si>
  <si>
    <t>معدنی‌وصنعتی‌چادرملو</t>
  </si>
  <si>
    <t>سهامی ذوب آهن  اصفهان</t>
  </si>
  <si>
    <t>نفت‌ بهران‌</t>
  </si>
  <si>
    <t>1400/10/26</t>
  </si>
  <si>
    <t>مشارکت دولتی10-شرایط خاص001226</t>
  </si>
  <si>
    <t>1400/12/26</t>
  </si>
  <si>
    <t>اسنادخزانه-م4بودجه99-011215</t>
  </si>
  <si>
    <t>اسنادخزانه-م2بودجه99-011019</t>
  </si>
  <si>
    <t>اسنادخزانه-م3بودجه99-011110</t>
  </si>
  <si>
    <t>0400942944009</t>
  </si>
  <si>
    <t>1399/06/26</t>
  </si>
  <si>
    <t>1399/05/30</t>
  </si>
  <si>
    <t>مشارکت دولتی1-شرایط خاص001026</t>
  </si>
  <si>
    <t>بانک‌پارسیان‌</t>
  </si>
  <si>
    <t>تجارت الکترونیک پارسیان کیش</t>
  </si>
  <si>
    <t>تولیدمحورخودرو</t>
  </si>
  <si>
    <t>-0.04%</t>
  </si>
  <si>
    <t>-0.08%</t>
  </si>
  <si>
    <t>-0.12%</t>
  </si>
  <si>
    <t>-0.14%</t>
  </si>
  <si>
    <t>زامیاد</t>
  </si>
  <si>
    <t>سرمایه گذاری تامین اجتماعی</t>
  </si>
  <si>
    <t>فرآورده‌های‌ نسوز پارس‌</t>
  </si>
  <si>
    <t>س. نفت و گاز و پتروشیمی تأمین</t>
  </si>
  <si>
    <t>اسنادخزانه-م6بودجه99-020321</t>
  </si>
  <si>
    <t>1399/08/27</t>
  </si>
  <si>
    <t>1402/03/21</t>
  </si>
  <si>
    <t>پلیمر آریا ساسول</t>
  </si>
  <si>
    <t>مرابحه عام دولت2-ش.خ سایر0212</t>
  </si>
  <si>
    <t>ح . سرمایه گذاری صدرتامین</t>
  </si>
  <si>
    <t>پتروشیمی تندگویان</t>
  </si>
  <si>
    <t>سرمایه گذاری مالی سپهرصادرات</t>
  </si>
  <si>
    <t>ح . سنگ آهن گهرزمین</t>
  </si>
  <si>
    <t>0.12%</t>
  </si>
  <si>
    <t>بیمه اتکایی ایرانیان</t>
  </si>
  <si>
    <t>تامین سرمایه لوتوس پارسیان</t>
  </si>
  <si>
    <t>0.78%</t>
  </si>
  <si>
    <t>اسنادخزانه-م5بودجه99-020218</t>
  </si>
  <si>
    <t>اسنادخزانه-م9بودجه99-020316</t>
  </si>
  <si>
    <t>لبنیات‌ کالبر</t>
  </si>
  <si>
    <t>0.81%</t>
  </si>
  <si>
    <t>1399/11/30</t>
  </si>
  <si>
    <t>3.14%</t>
  </si>
  <si>
    <t>گسترش‌سرمایه‌گذاری‌ایران‌خودرو</t>
  </si>
  <si>
    <t>0.32%</t>
  </si>
  <si>
    <t>1.33%</t>
  </si>
  <si>
    <t>0.83%</t>
  </si>
  <si>
    <t>0.52%</t>
  </si>
  <si>
    <t>0.17%</t>
  </si>
  <si>
    <t>-0.38%</t>
  </si>
  <si>
    <t>-0.55%</t>
  </si>
  <si>
    <t>1.39%</t>
  </si>
  <si>
    <t>0.43%</t>
  </si>
  <si>
    <t>1.01%</t>
  </si>
  <si>
    <t>0.20%</t>
  </si>
  <si>
    <t>0.77%</t>
  </si>
  <si>
    <t>0.64%</t>
  </si>
  <si>
    <t>برای ماه منتهی به 1399/12/30</t>
  </si>
  <si>
    <t>1399/12/30</t>
  </si>
  <si>
    <t>2.16%</t>
  </si>
  <si>
    <t>4.28%</t>
  </si>
  <si>
    <t>0.40%</t>
  </si>
  <si>
    <t>2.95%</t>
  </si>
  <si>
    <t>1.92%</t>
  </si>
  <si>
    <t>پتروشیمی غدیر</t>
  </si>
  <si>
    <t>تامین سرمایه نوین</t>
  </si>
  <si>
    <t>16.94%</t>
  </si>
  <si>
    <t>3.37%</t>
  </si>
  <si>
    <t>3.61%</t>
  </si>
  <si>
    <t>10.00%</t>
  </si>
  <si>
    <t>11.83%</t>
  </si>
  <si>
    <t>1398/03/25</t>
  </si>
  <si>
    <t>1400/07/28</t>
  </si>
  <si>
    <t>1.70%</t>
  </si>
  <si>
    <t>1398/09/16</t>
  </si>
  <si>
    <t>1400/08/17</t>
  </si>
  <si>
    <t>6.65%</t>
  </si>
  <si>
    <t>1.31%</t>
  </si>
  <si>
    <t>8.87%</t>
  </si>
  <si>
    <t>14.79%</t>
  </si>
  <si>
    <t>موسسه مالی واعتباری نور ملاصدر</t>
  </si>
  <si>
    <t>0401226644003</t>
  </si>
  <si>
    <t>1399/12/23</t>
  </si>
  <si>
    <t>3.70%</t>
  </si>
  <si>
    <t>1.09%</t>
  </si>
  <si>
    <t>3.12%</t>
  </si>
  <si>
    <t>1.79%</t>
  </si>
  <si>
    <t>7.15%</t>
  </si>
  <si>
    <t>10.91%</t>
  </si>
  <si>
    <t>-1.16%</t>
  </si>
  <si>
    <t>-0.66%</t>
  </si>
  <si>
    <t>1.89%</t>
  </si>
  <si>
    <t>-24.23%</t>
  </si>
  <si>
    <t>-1.34%</t>
  </si>
  <si>
    <t>0.15%</t>
  </si>
  <si>
    <t>0.80%</t>
  </si>
  <si>
    <t>0.25%</t>
  </si>
  <si>
    <t>2.01%</t>
  </si>
  <si>
    <t>-0.09%</t>
  </si>
  <si>
    <t>1.71%</t>
  </si>
  <si>
    <t>0.58%</t>
  </si>
  <si>
    <t>-0.54%</t>
  </si>
  <si>
    <t>1.30%</t>
  </si>
  <si>
    <t>6.93%</t>
  </si>
  <si>
    <t>-0.29%</t>
  </si>
  <si>
    <t>11.72%</t>
  </si>
  <si>
    <t>2.04%</t>
  </si>
  <si>
    <t>-0.93%</t>
  </si>
  <si>
    <t>-1.23%</t>
  </si>
  <si>
    <t>-0.61%</t>
  </si>
  <si>
    <t>-0.79%</t>
  </si>
  <si>
    <t>-33.23%</t>
  </si>
  <si>
    <t>-3.00%</t>
  </si>
  <si>
    <t>0.99%</t>
  </si>
  <si>
    <t>-0.51%</t>
  </si>
  <si>
    <t>-17.00%</t>
  </si>
  <si>
    <t>0.70%</t>
  </si>
  <si>
    <t>-0.48%</t>
  </si>
  <si>
    <t>1.81%</t>
  </si>
  <si>
    <t>0.51%</t>
  </si>
  <si>
    <t>-0.86%</t>
  </si>
  <si>
    <t>1.24%</t>
  </si>
  <si>
    <t>0.76%</t>
  </si>
  <si>
    <t>48.30%</t>
  </si>
  <si>
    <t>1.82%</t>
  </si>
  <si>
    <t>0.63%</t>
  </si>
  <si>
    <t>2.77%</t>
  </si>
  <si>
    <t>2.26%</t>
  </si>
  <si>
    <t>0.38%</t>
  </si>
  <si>
    <t>-0.84%</t>
  </si>
  <si>
    <t>5.60%</t>
  </si>
  <si>
    <t>1.17%</t>
  </si>
  <si>
    <t>1.37%</t>
  </si>
  <si>
    <t>-0.59%</t>
  </si>
  <si>
    <t>-24.92%</t>
  </si>
  <si>
    <t>-0.22%</t>
  </si>
  <si>
    <t>-36.62%</t>
  </si>
  <si>
    <t>-0.35%</t>
  </si>
  <si>
    <t>78.83%</t>
  </si>
  <si>
    <t>0.75%</t>
  </si>
  <si>
    <t>54.85%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</si>
</sst>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b/>
      <sz val="12"/>
      <color rgb="FF0062AC"/>
      <name val="B Titr"/>
      <charset val="178"/>
    </font>
    <font>
      <sz val="10"/>
      <color theme="1"/>
      <name val="B Nazanin"/>
      <charset val="178"/>
    </font>
    <font>
      <b/>
      <sz val="10"/>
      <color theme="1"/>
      <name val="B Nazanin"/>
      <charset val="178"/>
    </font>
    <font>
      <b/>
      <sz val="10"/>
      <color rgb="FF0062AC"/>
      <name val="B Titr"/>
      <charset val="178"/>
    </font>
    <font>
      <sz val="10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2"/>
      <name val="B Nazanin"/>
    </font>
    <font>
      <sz val="11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vertical="center" readingOrder="2"/>
    </xf>
    <xf numFmtId="0" fontId="6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Alignment="1">
      <alignment horizontal="center" vertical="center"/>
    </xf>
    <xf numFmtId="38" fontId="0" fillId="0" borderId="0" xfId="0" applyNumberFormat="1"/>
    <xf numFmtId="38" fontId="1" fillId="0" borderId="1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center"/>
    </xf>
    <xf numFmtId="38" fontId="1" fillId="0" borderId="2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/>
    <xf numFmtId="0" fontId="12" fillId="0" borderId="0" xfId="0" applyFont="1"/>
    <xf numFmtId="0" fontId="0" fillId="0" borderId="0" xfId="0"/>
    <xf numFmtId="0" fontId="12" fillId="0" borderId="0" xfId="0" applyFont="1"/>
    <xf numFmtId="165" fontId="1" fillId="0" borderId="0" xfId="1" applyNumberFormat="1" applyFont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165" fontId="11" fillId="0" borderId="4" xfId="1" applyNumberFormat="1" applyFont="1" applyBorder="1" applyAlignment="1">
      <alignment horizontal="center" vertical="center" wrapText="1"/>
    </xf>
    <xf numFmtId="165" fontId="11" fillId="0" borderId="3" xfId="1" applyNumberFormat="1" applyFont="1" applyBorder="1" applyAlignment="1">
      <alignment horizontal="center" vertical="center" wrapText="1"/>
    </xf>
    <xf numFmtId="165" fontId="3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5" fontId="10" fillId="0" borderId="3" xfId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10" fillId="0" borderId="4" xfId="1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 readingOrder="2"/>
    </xf>
    <xf numFmtId="0" fontId="2" fillId="0" borderId="4" xfId="0" applyFont="1" applyBorder="1" applyAlignment="1">
      <alignment horizontal="center" vertical="center"/>
    </xf>
    <xf numFmtId="38" fontId="2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8" fontId="10" fillId="0" borderId="2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24"/>
  <sheetViews>
    <sheetView rightToLeft="1" view="pageBreakPreview" zoomScaleNormal="70" zoomScaleSheetLayoutView="100" workbookViewId="0">
      <selection activeCell="E16" sqref="E16"/>
    </sheetView>
  </sheetViews>
  <sheetFormatPr defaultRowHeight="18.75"/>
  <cols>
    <col min="1" max="1" width="24.28515625" style="2" customWidth="1"/>
    <col min="2" max="2" width="1" style="2" customWidth="1"/>
    <col min="3" max="3" width="13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23.85546875" style="2" bestFit="1" customWidth="1"/>
    <col min="8" max="8" width="1" style="2" customWidth="1"/>
    <col min="9" max="9" width="15.140625" style="2" bestFit="1" customWidth="1"/>
    <col min="10" max="10" width="1" style="2" customWidth="1"/>
    <col min="11" max="11" width="18.85546875" style="2" bestFit="1" customWidth="1"/>
    <col min="12" max="12" width="1" style="2" customWidth="1"/>
    <col min="13" max="13" width="12.710937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3.85546875" style="2" bestFit="1" customWidth="1"/>
    <col min="20" max="20" width="1" style="2" customWidth="1"/>
    <col min="21" max="21" width="18.85546875" style="2" bestFit="1" customWidth="1"/>
    <col min="22" max="22" width="1" style="2" customWidth="1"/>
    <col min="23" max="23" width="23.85546875" style="2" bestFit="1" customWidth="1"/>
    <col min="24" max="24" width="1" style="2" customWidth="1"/>
    <col min="25" max="25" width="25.85546875" style="2" bestFit="1" customWidth="1"/>
    <col min="26" max="26" width="1" style="2" customWidth="1"/>
    <col min="27" max="27" width="9.140625" style="2" customWidth="1"/>
    <col min="28" max="30" width="9.140625" style="2"/>
    <col min="31" max="31" width="16.42578125" style="2" bestFit="1" customWidth="1"/>
    <col min="32" max="16384" width="9.140625" style="2"/>
  </cols>
  <sheetData>
    <row r="2" spans="1:31" ht="30" customHeight="1">
      <c r="A2" s="41" t="s">
        <v>94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</row>
    <row r="3" spans="1:31" ht="30" customHeight="1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</row>
    <row r="4" spans="1:31" ht="30">
      <c r="A4" s="41" t="s">
        <v>307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</row>
    <row r="5" spans="1:31" s="13" customFormat="1" ht="25.5">
      <c r="A5" s="40" t="s">
        <v>78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6" spans="1:31" s="13" customFormat="1" ht="25.5">
      <c r="A6" s="40" t="s">
        <v>79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</row>
    <row r="8" spans="1:31" ht="30">
      <c r="A8" s="41" t="s">
        <v>1</v>
      </c>
      <c r="C8" s="43" t="s">
        <v>291</v>
      </c>
      <c r="D8" s="43" t="s">
        <v>2</v>
      </c>
      <c r="E8" s="43" t="s">
        <v>2</v>
      </c>
      <c r="F8" s="43" t="s">
        <v>2</v>
      </c>
      <c r="G8" s="43" t="s">
        <v>2</v>
      </c>
      <c r="I8" s="43" t="s">
        <v>3</v>
      </c>
      <c r="J8" s="43" t="s">
        <v>3</v>
      </c>
      <c r="K8" s="43" t="s">
        <v>3</v>
      </c>
      <c r="L8" s="43" t="s">
        <v>3</v>
      </c>
      <c r="M8" s="43" t="s">
        <v>3</v>
      </c>
      <c r="N8" s="43" t="s">
        <v>3</v>
      </c>
      <c r="O8" s="43" t="s">
        <v>3</v>
      </c>
      <c r="Q8" s="43" t="s">
        <v>308</v>
      </c>
      <c r="R8" s="43" t="s">
        <v>4</v>
      </c>
      <c r="S8" s="43" t="s">
        <v>4</v>
      </c>
      <c r="T8" s="43" t="s">
        <v>4</v>
      </c>
      <c r="U8" s="43" t="s">
        <v>4</v>
      </c>
      <c r="V8" s="43" t="s">
        <v>4</v>
      </c>
      <c r="W8" s="43" t="s">
        <v>4</v>
      </c>
      <c r="X8" s="43" t="s">
        <v>4</v>
      </c>
      <c r="Y8" s="43" t="s">
        <v>4</v>
      </c>
      <c r="AE8" s="4">
        <v>366001711635</v>
      </c>
    </row>
    <row r="9" spans="1:31" ht="30">
      <c r="A9" s="41" t="s">
        <v>1</v>
      </c>
      <c r="C9" s="42" t="s">
        <v>5</v>
      </c>
      <c r="D9" s="18"/>
      <c r="E9" s="42" t="s">
        <v>6</v>
      </c>
      <c r="F9" s="18"/>
      <c r="G9" s="42" t="s">
        <v>7</v>
      </c>
      <c r="I9" s="41" t="s">
        <v>8</v>
      </c>
      <c r="J9" s="41" t="s">
        <v>8</v>
      </c>
      <c r="K9" s="41" t="s">
        <v>8</v>
      </c>
      <c r="L9" s="18"/>
      <c r="M9" s="41" t="s">
        <v>9</v>
      </c>
      <c r="N9" s="41" t="s">
        <v>9</v>
      </c>
      <c r="O9" s="41" t="s">
        <v>9</v>
      </c>
      <c r="Q9" s="42" t="s">
        <v>5</v>
      </c>
      <c r="R9" s="18"/>
      <c r="S9" s="42" t="s">
        <v>10</v>
      </c>
      <c r="T9" s="18"/>
      <c r="U9" s="42" t="s">
        <v>6</v>
      </c>
      <c r="V9" s="18"/>
      <c r="W9" s="42" t="s">
        <v>7</v>
      </c>
      <c r="X9" s="18"/>
      <c r="Y9" s="44" t="s">
        <v>11</v>
      </c>
    </row>
    <row r="10" spans="1:31" ht="30">
      <c r="A10" s="41" t="s">
        <v>1</v>
      </c>
      <c r="C10" s="43" t="s">
        <v>5</v>
      </c>
      <c r="D10" s="18"/>
      <c r="E10" s="43" t="s">
        <v>6</v>
      </c>
      <c r="F10" s="18"/>
      <c r="G10" s="43" t="s">
        <v>7</v>
      </c>
      <c r="I10" s="43" t="s">
        <v>5</v>
      </c>
      <c r="J10" s="18"/>
      <c r="K10" s="43" t="s">
        <v>6</v>
      </c>
      <c r="L10" s="18"/>
      <c r="M10" s="43" t="s">
        <v>5</v>
      </c>
      <c r="N10" s="18"/>
      <c r="O10" s="43" t="s">
        <v>12</v>
      </c>
      <c r="Q10" s="43" t="s">
        <v>5</v>
      </c>
      <c r="R10" s="18"/>
      <c r="S10" s="43" t="s">
        <v>10</v>
      </c>
      <c r="T10" s="18"/>
      <c r="U10" s="43" t="s">
        <v>6</v>
      </c>
      <c r="V10" s="18"/>
      <c r="W10" s="43" t="s">
        <v>7</v>
      </c>
      <c r="X10" s="18"/>
      <c r="Y10" s="45" t="s">
        <v>11</v>
      </c>
    </row>
    <row r="11" spans="1:31" ht="21">
      <c r="A11" s="26" t="s">
        <v>189</v>
      </c>
      <c r="C11" s="4">
        <v>2700000</v>
      </c>
      <c r="E11" s="4">
        <v>30411012553</v>
      </c>
      <c r="G11" s="4">
        <v>35025351750</v>
      </c>
      <c r="I11" s="20">
        <v>1300000</v>
      </c>
      <c r="K11" s="4">
        <v>15874718080</v>
      </c>
      <c r="M11" s="4">
        <v>-2000000</v>
      </c>
      <c r="O11" s="4">
        <v>23144645414</v>
      </c>
      <c r="Q11" s="20">
        <v>2000000</v>
      </c>
      <c r="R11" s="26"/>
      <c r="S11" s="2">
        <v>14670</v>
      </c>
      <c r="T11" s="4"/>
      <c r="U11" s="2">
        <v>23142865309</v>
      </c>
      <c r="V11" s="4"/>
      <c r="W11" s="2">
        <v>29165427000</v>
      </c>
      <c r="X11" s="4"/>
      <c r="Y11" s="2" t="s">
        <v>309</v>
      </c>
    </row>
    <row r="12" spans="1:31" ht="21">
      <c r="A12" s="26" t="s">
        <v>158</v>
      </c>
      <c r="C12" s="4">
        <v>2000000</v>
      </c>
      <c r="E12" s="4">
        <v>50246585461</v>
      </c>
      <c r="G12" s="4">
        <v>51611076000</v>
      </c>
      <c r="I12" s="20">
        <v>0</v>
      </c>
      <c r="K12" s="4">
        <v>0</v>
      </c>
      <c r="M12" s="4">
        <v>0</v>
      </c>
      <c r="O12" s="4">
        <v>0</v>
      </c>
      <c r="Q12" s="20">
        <v>2000000</v>
      </c>
      <c r="R12" s="26"/>
      <c r="S12" s="2">
        <v>29100</v>
      </c>
      <c r="T12" s="4"/>
      <c r="U12" s="2">
        <v>50246585461</v>
      </c>
      <c r="V12" s="4"/>
      <c r="W12" s="2">
        <v>57853710000</v>
      </c>
      <c r="X12" s="4"/>
      <c r="Y12" s="2" t="s">
        <v>310</v>
      </c>
    </row>
    <row r="13" spans="1:31" ht="21">
      <c r="A13" s="26" t="s">
        <v>159</v>
      </c>
      <c r="C13" s="4">
        <v>563554</v>
      </c>
      <c r="E13" s="4">
        <v>4363481995</v>
      </c>
      <c r="G13" s="4">
        <v>5282694050.3909998</v>
      </c>
      <c r="I13" s="20">
        <v>0</v>
      </c>
      <c r="K13" s="4">
        <v>0</v>
      </c>
      <c r="M13" s="4">
        <v>0</v>
      </c>
      <c r="O13" s="4">
        <v>0</v>
      </c>
      <c r="Q13" s="20">
        <v>563554</v>
      </c>
      <c r="R13" s="26"/>
      <c r="S13" s="2">
        <v>9730</v>
      </c>
      <c r="T13" s="4"/>
      <c r="U13" s="2">
        <v>4363481995</v>
      </c>
      <c r="V13" s="4"/>
      <c r="W13" s="2">
        <v>5450754306.5010004</v>
      </c>
      <c r="X13" s="4"/>
      <c r="Y13" s="2" t="s">
        <v>311</v>
      </c>
    </row>
    <row r="14" spans="1:31" ht="21">
      <c r="A14" s="26" t="s">
        <v>270</v>
      </c>
      <c r="C14" s="4">
        <v>5400000</v>
      </c>
      <c r="E14" s="4">
        <v>59110945146</v>
      </c>
      <c r="G14" s="4">
        <v>46700469000</v>
      </c>
      <c r="I14" s="20">
        <v>0</v>
      </c>
      <c r="K14" s="4">
        <v>0</v>
      </c>
      <c r="M14" s="4">
        <v>0</v>
      </c>
      <c r="O14" s="4">
        <v>0</v>
      </c>
      <c r="Q14" s="20">
        <v>5400000</v>
      </c>
      <c r="R14" s="26"/>
      <c r="S14" s="2">
        <v>7900</v>
      </c>
      <c r="T14" s="4"/>
      <c r="U14" s="2">
        <v>59110945146</v>
      </c>
      <c r="V14" s="4"/>
      <c r="W14" s="2">
        <v>42406173000</v>
      </c>
      <c r="X14" s="4"/>
      <c r="Y14" s="2" t="s">
        <v>292</v>
      </c>
    </row>
    <row r="15" spans="1:31" ht="21">
      <c r="A15" s="26" t="s">
        <v>171</v>
      </c>
      <c r="C15" s="4">
        <v>17000000</v>
      </c>
      <c r="E15" s="4">
        <v>38455653107</v>
      </c>
      <c r="G15" s="4">
        <v>42078136500</v>
      </c>
      <c r="I15" s="20">
        <v>0</v>
      </c>
      <c r="K15" s="4">
        <v>0</v>
      </c>
      <c r="M15" s="4">
        <v>0</v>
      </c>
      <c r="O15" s="4">
        <v>0</v>
      </c>
      <c r="Q15" s="20">
        <v>17000000</v>
      </c>
      <c r="R15" s="26"/>
      <c r="S15" s="2">
        <v>2360</v>
      </c>
      <c r="T15" s="4"/>
      <c r="U15" s="2">
        <v>38455653107</v>
      </c>
      <c r="V15" s="4"/>
      <c r="W15" s="2">
        <v>39881286000</v>
      </c>
      <c r="X15" s="4"/>
      <c r="Y15" s="2" t="s">
        <v>312</v>
      </c>
    </row>
    <row r="16" spans="1:31" ht="21">
      <c r="A16" s="26" t="s">
        <v>271</v>
      </c>
      <c r="C16" s="4">
        <v>1000000</v>
      </c>
      <c r="E16" s="4">
        <v>23533818948</v>
      </c>
      <c r="G16" s="4">
        <v>21918802500</v>
      </c>
      <c r="I16" s="20">
        <v>775000</v>
      </c>
      <c r="K16" s="4">
        <v>0</v>
      </c>
      <c r="M16" s="4">
        <v>0</v>
      </c>
      <c r="O16" s="4">
        <v>0</v>
      </c>
      <c r="Q16" s="20">
        <v>1775000</v>
      </c>
      <c r="R16" s="26"/>
      <c r="S16" s="2">
        <v>10648</v>
      </c>
      <c r="T16" s="4"/>
      <c r="U16" s="2">
        <v>23533818948</v>
      </c>
      <c r="V16" s="4"/>
      <c r="W16" s="2">
        <v>18787743810</v>
      </c>
      <c r="X16" s="4"/>
      <c r="Y16" s="2" t="s">
        <v>301</v>
      </c>
    </row>
    <row r="17" spans="1:25" ht="21">
      <c r="A17" s="26" t="s">
        <v>123</v>
      </c>
      <c r="C17" s="4">
        <v>230000</v>
      </c>
      <c r="E17" s="4">
        <v>2356169542</v>
      </c>
      <c r="G17" s="4">
        <v>2345759190</v>
      </c>
      <c r="I17" s="20">
        <v>0</v>
      </c>
      <c r="K17" s="4">
        <v>0</v>
      </c>
      <c r="M17" s="4">
        <v>-200000</v>
      </c>
      <c r="O17" s="4">
        <v>1902902019</v>
      </c>
      <c r="Q17" s="20">
        <v>30000</v>
      </c>
      <c r="R17" s="26"/>
      <c r="S17" s="2">
        <v>11990</v>
      </c>
      <c r="T17" s="4"/>
      <c r="U17" s="2">
        <v>307326464</v>
      </c>
      <c r="V17" s="4"/>
      <c r="W17" s="2">
        <v>357559785</v>
      </c>
      <c r="X17" s="4"/>
      <c r="Y17" s="2" t="s">
        <v>237</v>
      </c>
    </row>
    <row r="18" spans="1:25" ht="21">
      <c r="A18" s="26" t="s">
        <v>125</v>
      </c>
      <c r="C18" s="4">
        <v>2400000</v>
      </c>
      <c r="E18" s="4">
        <v>29811639187</v>
      </c>
      <c r="G18" s="4">
        <v>29105784000</v>
      </c>
      <c r="I18" s="20">
        <v>0</v>
      </c>
      <c r="K18" s="4">
        <v>0</v>
      </c>
      <c r="M18" s="4">
        <v>-2400000</v>
      </c>
      <c r="O18" s="4">
        <v>29246149815</v>
      </c>
      <c r="Q18" s="20">
        <v>0</v>
      </c>
      <c r="R18" s="26"/>
      <c r="S18" s="2">
        <v>0</v>
      </c>
      <c r="T18" s="4"/>
      <c r="U18" s="2">
        <v>0</v>
      </c>
      <c r="V18" s="4"/>
      <c r="W18" s="2">
        <v>0</v>
      </c>
      <c r="X18" s="4"/>
      <c r="Y18" s="2" t="s">
        <v>203</v>
      </c>
    </row>
    <row r="19" spans="1:25" ht="21">
      <c r="A19" s="26" t="s">
        <v>293</v>
      </c>
      <c r="C19" s="4">
        <v>9000000</v>
      </c>
      <c r="E19" s="4">
        <v>27608865676</v>
      </c>
      <c r="G19" s="4">
        <v>29165427000</v>
      </c>
      <c r="I19" s="20">
        <v>0</v>
      </c>
      <c r="K19" s="4">
        <v>0</v>
      </c>
      <c r="M19" s="4">
        <v>0</v>
      </c>
      <c r="O19" s="4">
        <v>0</v>
      </c>
      <c r="Q19" s="20">
        <v>9000000</v>
      </c>
      <c r="R19" s="26"/>
      <c r="S19" s="2">
        <v>2900</v>
      </c>
      <c r="T19" s="4"/>
      <c r="U19" s="2">
        <v>27608865676</v>
      </c>
      <c r="V19" s="4"/>
      <c r="W19" s="2">
        <v>25944705000</v>
      </c>
      <c r="X19" s="4"/>
      <c r="Y19" s="2" t="s">
        <v>313</v>
      </c>
    </row>
    <row r="20" spans="1:25" ht="21">
      <c r="A20" s="26" t="s">
        <v>169</v>
      </c>
      <c r="C20" s="4">
        <v>300000</v>
      </c>
      <c r="E20" s="4">
        <v>3675407567</v>
      </c>
      <c r="G20" s="4">
        <v>3617347950</v>
      </c>
      <c r="I20" s="20">
        <v>100000</v>
      </c>
      <c r="K20" s="4">
        <v>1266173915</v>
      </c>
      <c r="M20" s="4">
        <v>-400000</v>
      </c>
      <c r="O20" s="4">
        <v>5115337194</v>
      </c>
      <c r="Q20" s="20">
        <v>0</v>
      </c>
      <c r="R20" s="26"/>
      <c r="S20" s="2">
        <v>0</v>
      </c>
      <c r="T20" s="4"/>
      <c r="U20" s="2">
        <v>0</v>
      </c>
      <c r="V20" s="4"/>
      <c r="W20" s="2">
        <v>0</v>
      </c>
      <c r="X20" s="4"/>
      <c r="Y20" s="2" t="s">
        <v>203</v>
      </c>
    </row>
    <row r="21" spans="1:25" ht="21">
      <c r="A21" s="26" t="s">
        <v>314</v>
      </c>
      <c r="C21" s="4">
        <v>0</v>
      </c>
      <c r="E21" s="4">
        <v>0</v>
      </c>
      <c r="G21" s="4">
        <v>0</v>
      </c>
      <c r="I21" s="20">
        <v>5192</v>
      </c>
      <c r="K21" s="4">
        <v>363769999</v>
      </c>
      <c r="M21" s="4">
        <v>0</v>
      </c>
      <c r="O21" s="4">
        <v>0</v>
      </c>
      <c r="Q21" s="20">
        <v>5192</v>
      </c>
      <c r="R21" s="26"/>
      <c r="S21" s="2">
        <v>70992</v>
      </c>
      <c r="T21" s="4"/>
      <c r="U21" s="2">
        <v>363769999</v>
      </c>
      <c r="V21" s="4"/>
      <c r="W21" s="2">
        <v>366397350.7392</v>
      </c>
      <c r="X21" s="4"/>
      <c r="Y21" s="2" t="s">
        <v>237</v>
      </c>
    </row>
    <row r="22" spans="1:25" ht="21">
      <c r="A22" s="26" t="s">
        <v>315</v>
      </c>
      <c r="C22" s="4">
        <v>0</v>
      </c>
      <c r="E22" s="4">
        <v>0</v>
      </c>
      <c r="G22" s="4">
        <v>0</v>
      </c>
      <c r="I22" s="20">
        <v>37245</v>
      </c>
      <c r="K22" s="4">
        <v>289662190</v>
      </c>
      <c r="M22" s="4">
        <v>0</v>
      </c>
      <c r="O22" s="4">
        <v>0</v>
      </c>
      <c r="Q22" s="20">
        <v>37245</v>
      </c>
      <c r="R22" s="26"/>
      <c r="S22" s="2">
        <v>7820</v>
      </c>
      <c r="T22" s="4"/>
      <c r="U22" s="2">
        <v>289662190</v>
      </c>
      <c r="V22" s="4"/>
      <c r="W22" s="2">
        <v>289522927.39499998</v>
      </c>
      <c r="X22" s="4"/>
      <c r="Y22" s="2" t="s">
        <v>233</v>
      </c>
    </row>
    <row r="23" spans="1:25" ht="21.75" thickBot="1">
      <c r="A23" s="3" t="s">
        <v>69</v>
      </c>
      <c r="C23"/>
      <c r="E23" s="6">
        <f>SUM(E11:E22)</f>
        <v>269573579182</v>
      </c>
      <c r="G23" s="6">
        <f>SUM(G11:G22)</f>
        <v>266850847940.39099</v>
      </c>
      <c r="I23" s="6">
        <f>SUM(I11:I22)</f>
        <v>2217437</v>
      </c>
      <c r="K23" s="6">
        <f>SUM(K11:K22)</f>
        <v>17794324184</v>
      </c>
      <c r="M23" s="6">
        <f>SUM(M11:M22)</f>
        <v>-5000000</v>
      </c>
      <c r="O23" s="6">
        <f>SUM(O11:O22)</f>
        <v>59409034442</v>
      </c>
      <c r="Q23"/>
      <c r="S23"/>
      <c r="U23" s="6">
        <f>SUM(U11:U22)</f>
        <v>227422974295</v>
      </c>
      <c r="W23" s="6">
        <f>SUM(W11:W22)</f>
        <v>220503279179.63519</v>
      </c>
      <c r="Y23" s="7">
        <f>SUM(Y11:Y22)</f>
        <v>0</v>
      </c>
    </row>
    <row r="24" spans="1:25" ht="19.5" thickTop="1"/>
  </sheetData>
  <sortState ref="A11:Y21">
    <sortCondition descending="1" ref="W11:W21"/>
  </sortState>
  <mergeCells count="23">
    <mergeCell ref="A3:Y3"/>
    <mergeCell ref="A2:Y2"/>
    <mergeCell ref="A4:Y4"/>
    <mergeCell ref="Y9:Y10"/>
    <mergeCell ref="Q8:Y8"/>
    <mergeCell ref="I8:O8"/>
    <mergeCell ref="Q9:Q10"/>
    <mergeCell ref="S9:S10"/>
    <mergeCell ref="U9:U10"/>
    <mergeCell ref="W9:W10"/>
    <mergeCell ref="I10"/>
    <mergeCell ref="K10"/>
    <mergeCell ref="I9:K9"/>
    <mergeCell ref="M10"/>
    <mergeCell ref="O10"/>
    <mergeCell ref="M9:O9"/>
    <mergeCell ref="A5:W5"/>
    <mergeCell ref="A6:W6"/>
    <mergeCell ref="A8:A10"/>
    <mergeCell ref="C9:C10"/>
    <mergeCell ref="E9:E10"/>
    <mergeCell ref="G9:G10"/>
    <mergeCell ref="C8:G8"/>
  </mergeCells>
  <pageMargins left="0.7" right="0.7" top="0.75" bottom="0.75" header="0.3" footer="0.3"/>
  <pageSetup scale="3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0"/>
  <sheetViews>
    <sheetView rightToLeft="1" view="pageBreakPreview" topLeftCell="A113" zoomScaleNormal="100" zoomScaleSheetLayoutView="100" workbookViewId="0">
      <selection activeCell="A9" sqref="A9:Q128"/>
    </sheetView>
  </sheetViews>
  <sheetFormatPr defaultRowHeight="18.75"/>
  <cols>
    <col min="1" max="1" width="33.42578125" style="2" bestFit="1" customWidth="1"/>
    <col min="2" max="2" width="1" style="2" customWidth="1"/>
    <col min="3" max="3" width="11.85546875" style="2" bestFit="1" customWidth="1"/>
    <col min="4" max="4" width="1" style="2" customWidth="1"/>
    <col min="5" max="5" width="18.28515625" style="2" bestFit="1" customWidth="1"/>
    <col min="6" max="6" width="1" style="2" customWidth="1"/>
    <col min="7" max="7" width="18.28515625" style="2" bestFit="1" customWidth="1"/>
    <col min="8" max="8" width="1" style="2" customWidth="1"/>
    <col min="9" max="9" width="32.42578125" style="20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8.28515625" style="2" bestFit="1" customWidth="1"/>
    <col min="14" max="14" width="1" style="2" customWidth="1"/>
    <col min="15" max="15" width="18.28515625" style="2" bestFit="1" customWidth="1"/>
    <col min="16" max="16" width="1" style="2" customWidth="1"/>
    <col min="17" max="17" width="32.425781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>
      <c r="A4" s="41" t="str">
        <f>سهام!A4</f>
        <v>برای ماه منتهی به 1399/12/30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customFormat="1" ht="25.5">
      <c r="A5" s="40" t="s">
        <v>88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21"/>
    </row>
    <row r="7" spans="1:17" ht="30">
      <c r="A7" s="42" t="s">
        <v>1</v>
      </c>
      <c r="C7" s="43" t="s">
        <v>46</v>
      </c>
      <c r="D7" s="43" t="s">
        <v>46</v>
      </c>
      <c r="E7" s="43" t="s">
        <v>46</v>
      </c>
      <c r="F7" s="43" t="s">
        <v>46</v>
      </c>
      <c r="G7" s="43" t="s">
        <v>46</v>
      </c>
      <c r="H7" s="43" t="s">
        <v>46</v>
      </c>
      <c r="I7" s="43" t="s">
        <v>46</v>
      </c>
      <c r="K7" s="43" t="s">
        <v>47</v>
      </c>
      <c r="L7" s="43" t="s">
        <v>47</v>
      </c>
      <c r="M7" s="43" t="s">
        <v>47</v>
      </c>
      <c r="N7" s="43" t="s">
        <v>47</v>
      </c>
      <c r="O7" s="43" t="s">
        <v>47</v>
      </c>
      <c r="P7" s="43" t="s">
        <v>47</v>
      </c>
      <c r="Q7" s="43" t="s">
        <v>47</v>
      </c>
    </row>
    <row r="8" spans="1:17" ht="30">
      <c r="A8" s="43" t="s">
        <v>1</v>
      </c>
      <c r="C8" s="43" t="s">
        <v>5</v>
      </c>
      <c r="D8" s="18"/>
      <c r="E8" s="43" t="s">
        <v>60</v>
      </c>
      <c r="F8" s="18"/>
      <c r="G8" s="43" t="s">
        <v>61</v>
      </c>
      <c r="H8" s="18"/>
      <c r="I8" s="59" t="s">
        <v>63</v>
      </c>
      <c r="K8" s="43" t="s">
        <v>5</v>
      </c>
      <c r="L8" s="18"/>
      <c r="M8" s="43" t="s">
        <v>60</v>
      </c>
      <c r="N8" s="18"/>
      <c r="O8" s="43" t="s">
        <v>61</v>
      </c>
      <c r="P8" s="18"/>
      <c r="Q8" s="59" t="s">
        <v>63</v>
      </c>
    </row>
    <row r="9" spans="1:17" ht="21">
      <c r="A9" s="26" t="s">
        <v>125</v>
      </c>
      <c r="C9" s="4">
        <v>2400000</v>
      </c>
      <c r="E9" s="4">
        <v>29246149815</v>
      </c>
      <c r="G9" s="4">
        <v>29811639187</v>
      </c>
      <c r="I9" s="20">
        <v>-565489372</v>
      </c>
      <c r="K9" s="4">
        <v>5200000</v>
      </c>
      <c r="M9" s="4">
        <v>75149074372</v>
      </c>
      <c r="O9" s="4">
        <v>51170877448</v>
      </c>
      <c r="Q9" s="20">
        <v>23978196924</v>
      </c>
    </row>
    <row r="10" spans="1:17" ht="21">
      <c r="A10" s="26" t="s">
        <v>169</v>
      </c>
      <c r="C10" s="4">
        <v>400000</v>
      </c>
      <c r="E10" s="4">
        <v>5115337194</v>
      </c>
      <c r="G10" s="4">
        <v>4941581482</v>
      </c>
      <c r="I10" s="20">
        <v>173755712</v>
      </c>
      <c r="K10" s="4">
        <v>5435000</v>
      </c>
      <c r="M10" s="4">
        <v>121485834229</v>
      </c>
      <c r="O10" s="4">
        <v>66357607159</v>
      </c>
      <c r="Q10" s="20">
        <v>55128227070</v>
      </c>
    </row>
    <row r="11" spans="1:17" ht="21">
      <c r="A11" s="26" t="s">
        <v>189</v>
      </c>
      <c r="C11" s="4">
        <v>2000000</v>
      </c>
      <c r="E11" s="4">
        <v>23144645414</v>
      </c>
      <c r="G11" s="4">
        <v>23142865324</v>
      </c>
      <c r="I11" s="20">
        <v>1780090</v>
      </c>
      <c r="K11" s="4">
        <v>13985111</v>
      </c>
      <c r="M11" s="4">
        <v>182445660963</v>
      </c>
      <c r="O11" s="4">
        <v>197398637835</v>
      </c>
      <c r="Q11" s="20">
        <v>-14952976872</v>
      </c>
    </row>
    <row r="12" spans="1:17" ht="21">
      <c r="A12" s="26" t="s">
        <v>123</v>
      </c>
      <c r="C12" s="4">
        <v>200000</v>
      </c>
      <c r="E12" s="4">
        <v>1902902019</v>
      </c>
      <c r="G12" s="4">
        <v>2077834945</v>
      </c>
      <c r="I12" s="20">
        <v>-174932926</v>
      </c>
      <c r="K12" s="4">
        <v>2200000</v>
      </c>
      <c r="M12" s="4">
        <v>26707555325</v>
      </c>
      <c r="O12" s="4">
        <v>12394672579</v>
      </c>
      <c r="Q12" s="20">
        <v>14312882746</v>
      </c>
    </row>
    <row r="13" spans="1:17" ht="21">
      <c r="A13" s="26" t="s">
        <v>201</v>
      </c>
      <c r="C13" s="4">
        <v>0</v>
      </c>
      <c r="E13" s="4">
        <v>0</v>
      </c>
      <c r="G13" s="4">
        <v>0</v>
      </c>
      <c r="I13" s="20">
        <v>0</v>
      </c>
      <c r="K13" s="4">
        <v>1500000</v>
      </c>
      <c r="M13" s="4">
        <v>6693099917</v>
      </c>
      <c r="O13" s="4">
        <v>7293927454</v>
      </c>
      <c r="Q13" s="20">
        <v>-600827537</v>
      </c>
    </row>
    <row r="14" spans="1:17" ht="21">
      <c r="A14" s="26" t="s">
        <v>153</v>
      </c>
      <c r="C14" s="4">
        <v>0</v>
      </c>
      <c r="E14" s="4">
        <v>0</v>
      </c>
      <c r="G14" s="4">
        <v>0</v>
      </c>
      <c r="I14" s="20">
        <v>0</v>
      </c>
      <c r="K14" s="4">
        <v>4000000</v>
      </c>
      <c r="M14" s="4">
        <v>17099610941</v>
      </c>
      <c r="O14" s="4">
        <v>9300428000</v>
      </c>
      <c r="Q14" s="20">
        <v>7799182941</v>
      </c>
    </row>
    <row r="15" spans="1:17" ht="21">
      <c r="A15" s="26" t="s">
        <v>167</v>
      </c>
      <c r="C15" s="4">
        <v>0</v>
      </c>
      <c r="E15" s="4">
        <v>0</v>
      </c>
      <c r="G15" s="4">
        <v>0</v>
      </c>
      <c r="I15" s="20">
        <v>0</v>
      </c>
      <c r="K15" s="4">
        <v>200000</v>
      </c>
      <c r="M15" s="4">
        <v>18204256980</v>
      </c>
      <c r="O15" s="4">
        <v>17772941441</v>
      </c>
      <c r="Q15" s="20">
        <v>431315539</v>
      </c>
    </row>
    <row r="16" spans="1:17" ht="21">
      <c r="A16" s="26" t="s">
        <v>195</v>
      </c>
      <c r="C16" s="4">
        <v>0</v>
      </c>
      <c r="E16" s="4">
        <v>0</v>
      </c>
      <c r="G16" s="4">
        <v>0</v>
      </c>
      <c r="I16" s="20">
        <v>0</v>
      </c>
      <c r="K16" s="4">
        <v>200000</v>
      </c>
      <c r="M16" s="4">
        <v>10873250745</v>
      </c>
      <c r="O16" s="4">
        <v>11763663236</v>
      </c>
      <c r="Q16" s="20">
        <v>-890412491</v>
      </c>
    </row>
    <row r="17" spans="1:17" ht="21">
      <c r="A17" s="26" t="s">
        <v>271</v>
      </c>
      <c r="C17" s="4">
        <v>0</v>
      </c>
      <c r="E17" s="4">
        <v>0</v>
      </c>
      <c r="G17" s="4">
        <v>0</v>
      </c>
      <c r="I17" s="20">
        <v>0</v>
      </c>
      <c r="K17" s="4">
        <v>1913084</v>
      </c>
      <c r="M17" s="4">
        <v>43880784299</v>
      </c>
      <c r="O17" s="4">
        <v>49498999937</v>
      </c>
      <c r="Q17" s="20">
        <v>-5618215638</v>
      </c>
    </row>
    <row r="18" spans="1:17" ht="21">
      <c r="A18" s="26" t="s">
        <v>279</v>
      </c>
      <c r="C18" s="4">
        <v>0</v>
      </c>
      <c r="E18" s="4">
        <v>0</v>
      </c>
      <c r="G18" s="4">
        <v>0</v>
      </c>
      <c r="I18" s="20">
        <v>0</v>
      </c>
      <c r="K18" s="4">
        <v>135000</v>
      </c>
      <c r="M18" s="4">
        <v>1450174075</v>
      </c>
      <c r="O18" s="4">
        <v>270270000</v>
      </c>
      <c r="Q18" s="20">
        <v>1179904075</v>
      </c>
    </row>
    <row r="19" spans="1:17" ht="21">
      <c r="A19" s="26" t="s">
        <v>272</v>
      </c>
      <c r="C19" s="4">
        <v>0</v>
      </c>
      <c r="E19" s="4">
        <v>0</v>
      </c>
      <c r="G19" s="4">
        <v>0</v>
      </c>
      <c r="I19" s="20">
        <v>0</v>
      </c>
      <c r="K19" s="4">
        <v>5000000</v>
      </c>
      <c r="M19" s="4">
        <v>40141512331</v>
      </c>
      <c r="O19" s="4">
        <v>40245898219</v>
      </c>
      <c r="Q19" s="20">
        <v>-104385888</v>
      </c>
    </row>
    <row r="20" spans="1:17" ht="21">
      <c r="A20" s="26" t="s">
        <v>250</v>
      </c>
      <c r="C20" s="4">
        <v>0</v>
      </c>
      <c r="E20" s="4">
        <v>0</v>
      </c>
      <c r="G20" s="4">
        <v>0</v>
      </c>
      <c r="I20" s="20">
        <v>0</v>
      </c>
      <c r="K20" s="4">
        <v>1157678</v>
      </c>
      <c r="M20" s="4">
        <v>21649294732</v>
      </c>
      <c r="O20" s="4">
        <v>19192286919</v>
      </c>
      <c r="Q20" s="20">
        <v>2457007813</v>
      </c>
    </row>
    <row r="21" spans="1:17" ht="21">
      <c r="A21" s="26" t="s">
        <v>166</v>
      </c>
      <c r="C21" s="4">
        <v>0</v>
      </c>
      <c r="E21" s="4">
        <v>0</v>
      </c>
      <c r="G21" s="4">
        <v>0</v>
      </c>
      <c r="I21" s="20">
        <v>0</v>
      </c>
      <c r="K21" s="4">
        <v>3200000</v>
      </c>
      <c r="M21" s="4">
        <v>82949990337</v>
      </c>
      <c r="O21" s="4">
        <v>76803706222</v>
      </c>
      <c r="Q21" s="20">
        <v>6146284115</v>
      </c>
    </row>
    <row r="22" spans="1:17" ht="21">
      <c r="A22" s="26" t="s">
        <v>200</v>
      </c>
      <c r="C22" s="4">
        <v>0</v>
      </c>
      <c r="E22" s="4">
        <v>0</v>
      </c>
      <c r="G22" s="4">
        <v>0</v>
      </c>
      <c r="I22" s="20">
        <v>0</v>
      </c>
      <c r="K22" s="4">
        <v>250000</v>
      </c>
      <c r="M22" s="4">
        <v>4719540659</v>
      </c>
      <c r="O22" s="4">
        <v>2783500000</v>
      </c>
      <c r="Q22" s="20">
        <v>1936040659</v>
      </c>
    </row>
    <row r="23" spans="1:17" ht="21">
      <c r="A23" s="26" t="s">
        <v>164</v>
      </c>
      <c r="C23" s="4">
        <v>0</v>
      </c>
      <c r="E23" s="4">
        <v>0</v>
      </c>
      <c r="G23" s="4">
        <v>0</v>
      </c>
      <c r="I23" s="20">
        <v>0</v>
      </c>
      <c r="K23" s="4">
        <v>500000</v>
      </c>
      <c r="M23" s="4">
        <v>35936949979</v>
      </c>
      <c r="O23" s="4">
        <v>20791813439</v>
      </c>
      <c r="Q23" s="20">
        <v>15145136540</v>
      </c>
    </row>
    <row r="24" spans="1:17" ht="21">
      <c r="A24" s="26" t="s">
        <v>280</v>
      </c>
      <c r="C24" s="4">
        <v>0</v>
      </c>
      <c r="E24" s="4">
        <v>0</v>
      </c>
      <c r="G24" s="4">
        <v>0</v>
      </c>
      <c r="I24" s="20">
        <v>0</v>
      </c>
      <c r="K24" s="4">
        <v>14535</v>
      </c>
      <c r="M24" s="4">
        <v>196130718</v>
      </c>
      <c r="O24" s="4">
        <v>77320720</v>
      </c>
      <c r="Q24" s="20">
        <v>118809998</v>
      </c>
    </row>
    <row r="25" spans="1:17" ht="21">
      <c r="A25" s="26" t="s">
        <v>168</v>
      </c>
      <c r="C25" s="4">
        <v>0</v>
      </c>
      <c r="E25" s="4">
        <v>0</v>
      </c>
      <c r="G25" s="4">
        <v>0</v>
      </c>
      <c r="I25" s="20">
        <v>0</v>
      </c>
      <c r="K25" s="4">
        <v>100000</v>
      </c>
      <c r="M25" s="4">
        <v>2107342569</v>
      </c>
      <c r="O25" s="4">
        <v>813256075</v>
      </c>
      <c r="Q25" s="20">
        <v>1294086494</v>
      </c>
    </row>
    <row r="26" spans="1:17" ht="21">
      <c r="A26" s="26" t="s">
        <v>263</v>
      </c>
      <c r="C26" s="4">
        <v>0</v>
      </c>
      <c r="E26" s="4">
        <v>0</v>
      </c>
      <c r="G26" s="4">
        <v>0</v>
      </c>
      <c r="I26" s="20">
        <v>0</v>
      </c>
      <c r="K26" s="4">
        <v>10500000</v>
      </c>
      <c r="M26" s="4">
        <v>47432773875</v>
      </c>
      <c r="O26" s="4">
        <v>50326659551</v>
      </c>
      <c r="Q26" s="20">
        <v>-2893885676</v>
      </c>
    </row>
    <row r="27" spans="1:17" ht="21">
      <c r="A27" s="26" t="s">
        <v>242</v>
      </c>
      <c r="C27" s="4">
        <v>0</v>
      </c>
      <c r="E27" s="4">
        <v>0</v>
      </c>
      <c r="G27" s="4">
        <v>0</v>
      </c>
      <c r="I27" s="20">
        <v>0</v>
      </c>
      <c r="K27" s="4">
        <v>640000</v>
      </c>
      <c r="M27" s="4">
        <v>19390065990</v>
      </c>
      <c r="O27" s="4">
        <v>20122229301</v>
      </c>
      <c r="Q27" s="20">
        <v>-732163311</v>
      </c>
    </row>
    <row r="28" spans="1:17" ht="21">
      <c r="A28" s="26" t="s">
        <v>193</v>
      </c>
      <c r="C28" s="4">
        <v>0</v>
      </c>
      <c r="E28" s="4">
        <v>0</v>
      </c>
      <c r="G28" s="4">
        <v>0</v>
      </c>
      <c r="I28" s="20">
        <v>0</v>
      </c>
      <c r="K28" s="4">
        <v>1000000</v>
      </c>
      <c r="M28" s="4">
        <v>11669685385</v>
      </c>
      <c r="O28" s="4">
        <v>11170945428</v>
      </c>
      <c r="Q28" s="20">
        <v>498739957</v>
      </c>
    </row>
    <row r="29" spans="1:17" ht="21">
      <c r="A29" s="26" t="s">
        <v>162</v>
      </c>
      <c r="C29" s="4">
        <v>0</v>
      </c>
      <c r="E29" s="4">
        <v>0</v>
      </c>
      <c r="G29" s="4">
        <v>0</v>
      </c>
      <c r="I29" s="20">
        <v>0</v>
      </c>
      <c r="K29" s="4">
        <v>2230000</v>
      </c>
      <c r="M29" s="4">
        <v>37397938995</v>
      </c>
      <c r="O29" s="4">
        <v>41632016490</v>
      </c>
      <c r="Q29" s="20">
        <v>-4234077495</v>
      </c>
    </row>
    <row r="30" spans="1:17" ht="21">
      <c r="A30" s="26" t="s">
        <v>142</v>
      </c>
      <c r="C30" s="4">
        <v>0</v>
      </c>
      <c r="E30" s="4">
        <v>0</v>
      </c>
      <c r="G30" s="4">
        <v>0</v>
      </c>
      <c r="I30" s="20">
        <v>0</v>
      </c>
      <c r="K30" s="4">
        <v>2000000</v>
      </c>
      <c r="M30" s="4">
        <v>38326394741</v>
      </c>
      <c r="O30" s="4">
        <v>25157494927</v>
      </c>
      <c r="Q30" s="20">
        <v>13168899814</v>
      </c>
    </row>
    <row r="31" spans="1:17" ht="21">
      <c r="A31" s="26" t="s">
        <v>161</v>
      </c>
      <c r="C31" s="4">
        <v>0</v>
      </c>
      <c r="E31" s="4">
        <v>0</v>
      </c>
      <c r="G31" s="4">
        <v>0</v>
      </c>
      <c r="I31" s="20">
        <v>0</v>
      </c>
      <c r="K31" s="4">
        <v>120000</v>
      </c>
      <c r="M31" s="4">
        <v>26209695874</v>
      </c>
      <c r="O31" s="4">
        <v>21743593205</v>
      </c>
      <c r="Q31" s="20">
        <v>4466102669</v>
      </c>
    </row>
    <row r="32" spans="1:17" ht="21">
      <c r="A32" s="26" t="s">
        <v>245</v>
      </c>
      <c r="C32" s="4">
        <v>0</v>
      </c>
      <c r="E32" s="4">
        <v>0</v>
      </c>
      <c r="G32" s="4">
        <v>0</v>
      </c>
      <c r="I32" s="20">
        <v>0</v>
      </c>
      <c r="K32" s="4">
        <v>300000</v>
      </c>
      <c r="M32" s="4">
        <v>26212814487</v>
      </c>
      <c r="O32" s="4">
        <v>30347950477</v>
      </c>
      <c r="Q32" s="20">
        <v>-4135135990</v>
      </c>
    </row>
    <row r="33" spans="1:17" ht="21">
      <c r="A33" s="26" t="s">
        <v>251</v>
      </c>
      <c r="C33" s="4">
        <v>0</v>
      </c>
      <c r="E33" s="4">
        <v>0</v>
      </c>
      <c r="G33" s="4">
        <v>0</v>
      </c>
      <c r="I33" s="20">
        <v>0</v>
      </c>
      <c r="K33" s="4">
        <v>10000000</v>
      </c>
      <c r="M33" s="4">
        <v>51723454137</v>
      </c>
      <c r="O33" s="4">
        <v>52276221848</v>
      </c>
      <c r="Q33" s="20">
        <v>-552767711</v>
      </c>
    </row>
    <row r="34" spans="1:17" ht="21">
      <c r="A34" s="26" t="s">
        <v>132</v>
      </c>
      <c r="C34" s="4">
        <v>0</v>
      </c>
      <c r="E34" s="4">
        <v>0</v>
      </c>
      <c r="G34" s="4">
        <v>0</v>
      </c>
      <c r="I34" s="20">
        <v>0</v>
      </c>
      <c r="K34" s="4">
        <v>300000</v>
      </c>
      <c r="M34" s="4">
        <v>11377934209</v>
      </c>
      <c r="O34" s="4">
        <v>10386039075</v>
      </c>
      <c r="Q34" s="20">
        <v>991895134</v>
      </c>
    </row>
    <row r="35" spans="1:17" ht="21">
      <c r="A35" s="26" t="s">
        <v>159</v>
      </c>
      <c r="C35" s="4">
        <v>0</v>
      </c>
      <c r="E35" s="4">
        <v>0</v>
      </c>
      <c r="G35" s="4">
        <v>0</v>
      </c>
      <c r="I35" s="20">
        <v>0</v>
      </c>
      <c r="K35" s="4">
        <v>2850001</v>
      </c>
      <c r="M35" s="4">
        <v>78721100897</v>
      </c>
      <c r="O35" s="4">
        <v>24273158463</v>
      </c>
      <c r="Q35" s="20">
        <v>54447942434</v>
      </c>
    </row>
    <row r="36" spans="1:17" ht="21">
      <c r="A36" s="26" t="s">
        <v>264</v>
      </c>
      <c r="C36" s="4">
        <v>0</v>
      </c>
      <c r="E36" s="4">
        <v>0</v>
      </c>
      <c r="G36" s="4">
        <v>0</v>
      </c>
      <c r="I36" s="20">
        <v>0</v>
      </c>
      <c r="K36" s="4">
        <v>450000</v>
      </c>
      <c r="M36" s="4">
        <v>17099797253</v>
      </c>
      <c r="O36" s="4">
        <v>19367506211</v>
      </c>
      <c r="Q36" s="20">
        <v>-2267708958</v>
      </c>
    </row>
    <row r="37" spans="1:17" ht="21">
      <c r="A37" s="26" t="s">
        <v>148</v>
      </c>
      <c r="C37" s="4">
        <v>0</v>
      </c>
      <c r="E37" s="4">
        <v>0</v>
      </c>
      <c r="G37" s="4">
        <v>0</v>
      </c>
      <c r="I37" s="20">
        <v>0</v>
      </c>
      <c r="K37" s="4">
        <v>31516083</v>
      </c>
      <c r="M37" s="4">
        <v>140725227903</v>
      </c>
      <c r="O37" s="4">
        <v>50369721394</v>
      </c>
      <c r="Q37" s="20">
        <v>90355506509</v>
      </c>
    </row>
    <row r="38" spans="1:17" ht="21">
      <c r="A38" s="26" t="s">
        <v>131</v>
      </c>
      <c r="C38" s="4">
        <v>0</v>
      </c>
      <c r="E38" s="4">
        <v>0</v>
      </c>
      <c r="G38" s="4">
        <v>0</v>
      </c>
      <c r="I38" s="20">
        <v>0</v>
      </c>
      <c r="K38" s="4">
        <v>2400000</v>
      </c>
      <c r="M38" s="4">
        <v>27223524299</v>
      </c>
      <c r="O38" s="4">
        <v>11533639800</v>
      </c>
      <c r="Q38" s="20">
        <v>15689884499</v>
      </c>
    </row>
    <row r="39" spans="1:17" ht="21">
      <c r="A39" s="26" t="s">
        <v>127</v>
      </c>
      <c r="C39" s="4">
        <v>0</v>
      </c>
      <c r="E39" s="4">
        <v>0</v>
      </c>
      <c r="G39" s="4">
        <v>0</v>
      </c>
      <c r="I39" s="20">
        <v>0</v>
      </c>
      <c r="K39" s="4">
        <v>1260000</v>
      </c>
      <c r="M39" s="4">
        <v>20994013278</v>
      </c>
      <c r="O39" s="4">
        <v>20064193332</v>
      </c>
      <c r="Q39" s="20">
        <v>929819946</v>
      </c>
    </row>
    <row r="40" spans="1:17" ht="21">
      <c r="A40" s="26" t="s">
        <v>143</v>
      </c>
      <c r="C40" s="4">
        <v>0</v>
      </c>
      <c r="E40" s="4">
        <v>0</v>
      </c>
      <c r="G40" s="4">
        <v>0</v>
      </c>
      <c r="I40" s="20">
        <v>0</v>
      </c>
      <c r="K40" s="4">
        <v>500000</v>
      </c>
      <c r="M40" s="4">
        <v>13009041538</v>
      </c>
      <c r="O40" s="4">
        <v>13518459739</v>
      </c>
      <c r="Q40" s="20">
        <v>-509418201</v>
      </c>
    </row>
    <row r="41" spans="1:17" ht="21">
      <c r="A41" s="26" t="s">
        <v>149</v>
      </c>
      <c r="C41" s="4">
        <v>0</v>
      </c>
      <c r="E41" s="4">
        <v>0</v>
      </c>
      <c r="G41" s="4">
        <v>0</v>
      </c>
      <c r="I41" s="20">
        <v>0</v>
      </c>
      <c r="K41" s="4">
        <v>300000</v>
      </c>
      <c r="M41" s="4">
        <v>16835863920</v>
      </c>
      <c r="O41" s="4">
        <v>11896665450</v>
      </c>
      <c r="Q41" s="20">
        <v>4939198470</v>
      </c>
    </row>
    <row r="42" spans="1:17" ht="21">
      <c r="A42" s="26" t="s">
        <v>247</v>
      </c>
      <c r="C42" s="4">
        <v>0</v>
      </c>
      <c r="E42" s="4">
        <v>0</v>
      </c>
      <c r="G42" s="4">
        <v>0</v>
      </c>
      <c r="I42" s="20">
        <v>0</v>
      </c>
      <c r="K42" s="4">
        <v>2700000</v>
      </c>
      <c r="M42" s="4">
        <v>19726922547</v>
      </c>
      <c r="O42" s="4">
        <v>26886009983</v>
      </c>
      <c r="Q42" s="20">
        <v>-7159087436</v>
      </c>
    </row>
    <row r="43" spans="1:17" ht="21">
      <c r="A43" s="26" t="s">
        <v>244</v>
      </c>
      <c r="C43" s="4">
        <v>0</v>
      </c>
      <c r="E43" s="4">
        <v>0</v>
      </c>
      <c r="G43" s="4">
        <v>0</v>
      </c>
      <c r="I43" s="20">
        <v>0</v>
      </c>
      <c r="K43" s="4">
        <v>1900000</v>
      </c>
      <c r="M43" s="4">
        <v>47136510276</v>
      </c>
      <c r="O43" s="4">
        <v>56645566405</v>
      </c>
      <c r="Q43" s="20">
        <v>-9509056129</v>
      </c>
    </row>
    <row r="44" spans="1:17" ht="21">
      <c r="A44" s="26" t="s">
        <v>243</v>
      </c>
      <c r="C44" s="4">
        <v>0</v>
      </c>
      <c r="E44" s="4">
        <v>0</v>
      </c>
      <c r="G44" s="4">
        <v>0</v>
      </c>
      <c r="I44" s="20">
        <v>0</v>
      </c>
      <c r="K44" s="4">
        <v>520000</v>
      </c>
      <c r="M44" s="4">
        <v>24294582022</v>
      </c>
      <c r="O44" s="4">
        <v>22948791093</v>
      </c>
      <c r="Q44" s="20">
        <v>1345790929</v>
      </c>
    </row>
    <row r="45" spans="1:17" ht="21">
      <c r="A45" s="26" t="s">
        <v>284</v>
      </c>
      <c r="C45" s="4">
        <v>0</v>
      </c>
      <c r="E45" s="4">
        <v>0</v>
      </c>
      <c r="G45" s="4">
        <v>0</v>
      </c>
      <c r="I45" s="20">
        <v>0</v>
      </c>
      <c r="K45" s="4">
        <v>600000</v>
      </c>
      <c r="M45" s="4">
        <v>9749841258</v>
      </c>
      <c r="O45" s="4">
        <v>9298847857</v>
      </c>
      <c r="Q45" s="20">
        <v>450993401</v>
      </c>
    </row>
    <row r="46" spans="1:17" ht="21">
      <c r="A46" s="26" t="s">
        <v>172</v>
      </c>
      <c r="C46" s="4">
        <v>0</v>
      </c>
      <c r="E46" s="4">
        <v>0</v>
      </c>
      <c r="G46" s="4">
        <v>0</v>
      </c>
      <c r="I46" s="20">
        <v>0</v>
      </c>
      <c r="K46" s="4">
        <v>1436326</v>
      </c>
      <c r="M46" s="4">
        <v>16683281233</v>
      </c>
      <c r="O46" s="4">
        <v>16595062779</v>
      </c>
      <c r="Q46" s="20">
        <v>88218454</v>
      </c>
    </row>
    <row r="47" spans="1:17" ht="21">
      <c r="A47" s="26" t="s">
        <v>249</v>
      </c>
      <c r="C47" s="4">
        <v>0</v>
      </c>
      <c r="E47" s="4">
        <v>0</v>
      </c>
      <c r="G47" s="4">
        <v>0</v>
      </c>
      <c r="I47" s="20">
        <v>0</v>
      </c>
      <c r="K47" s="4">
        <v>750000</v>
      </c>
      <c r="M47" s="4">
        <v>20000267917</v>
      </c>
      <c r="O47" s="4">
        <v>20271565309</v>
      </c>
      <c r="Q47" s="20">
        <v>-271297392</v>
      </c>
    </row>
    <row r="48" spans="1:17" ht="21">
      <c r="A48" s="26" t="s">
        <v>209</v>
      </c>
      <c r="C48" s="4">
        <v>0</v>
      </c>
      <c r="E48" s="4">
        <v>0</v>
      </c>
      <c r="G48" s="4">
        <v>0</v>
      </c>
      <c r="I48" s="20">
        <v>0</v>
      </c>
      <c r="K48" s="4">
        <v>400000</v>
      </c>
      <c r="M48" s="4">
        <v>8640282657</v>
      </c>
      <c r="O48" s="4">
        <v>13373653107</v>
      </c>
      <c r="Q48" s="20">
        <v>-4733370450</v>
      </c>
    </row>
    <row r="49" spans="1:17" ht="21">
      <c r="A49" s="26" t="s">
        <v>150</v>
      </c>
      <c r="C49" s="4">
        <v>0</v>
      </c>
      <c r="E49" s="4">
        <v>0</v>
      </c>
      <c r="G49" s="4">
        <v>0</v>
      </c>
      <c r="I49" s="20">
        <v>0</v>
      </c>
      <c r="K49" s="4">
        <v>342</v>
      </c>
      <c r="M49" s="4">
        <v>8024342</v>
      </c>
      <c r="O49" s="4">
        <v>7160743</v>
      </c>
      <c r="Q49" s="20">
        <v>863599</v>
      </c>
    </row>
    <row r="50" spans="1:17" ht="21">
      <c r="A50" s="26" t="s">
        <v>277</v>
      </c>
      <c r="C50" s="4">
        <v>0</v>
      </c>
      <c r="E50" s="4">
        <v>0</v>
      </c>
      <c r="G50" s="4">
        <v>0</v>
      </c>
      <c r="I50" s="20">
        <v>0</v>
      </c>
      <c r="K50" s="4">
        <v>766</v>
      </c>
      <c r="M50" s="4">
        <v>108657820</v>
      </c>
      <c r="O50" s="4">
        <v>49945250</v>
      </c>
      <c r="Q50" s="20">
        <v>58712570</v>
      </c>
    </row>
    <row r="51" spans="1:17" ht="21">
      <c r="A51" s="26" t="s">
        <v>248</v>
      </c>
      <c r="C51" s="4">
        <v>0</v>
      </c>
      <c r="E51" s="4">
        <v>0</v>
      </c>
      <c r="G51" s="4">
        <v>0</v>
      </c>
      <c r="I51" s="20">
        <v>0</v>
      </c>
      <c r="K51" s="4">
        <v>2639000</v>
      </c>
      <c r="M51" s="4">
        <v>28365258876</v>
      </c>
      <c r="O51" s="4">
        <v>34462998314</v>
      </c>
      <c r="Q51" s="20">
        <v>-6097739438</v>
      </c>
    </row>
    <row r="52" spans="1:17" ht="21">
      <c r="A52" s="26" t="s">
        <v>265</v>
      </c>
      <c r="C52" s="4">
        <v>0</v>
      </c>
      <c r="E52" s="4">
        <v>0</v>
      </c>
      <c r="G52" s="4">
        <v>0</v>
      </c>
      <c r="I52" s="20">
        <v>0</v>
      </c>
      <c r="K52" s="4">
        <v>176365</v>
      </c>
      <c r="M52" s="4">
        <v>11611154113</v>
      </c>
      <c r="O52" s="4">
        <v>12665841820</v>
      </c>
      <c r="Q52" s="20">
        <v>-1054687707</v>
      </c>
    </row>
    <row r="53" spans="1:17" ht="21">
      <c r="A53" s="26" t="s">
        <v>270</v>
      </c>
      <c r="C53" s="4">
        <v>0</v>
      </c>
      <c r="E53" s="4">
        <v>0</v>
      </c>
      <c r="G53" s="4">
        <v>0</v>
      </c>
      <c r="I53" s="20">
        <v>0</v>
      </c>
      <c r="K53" s="4">
        <v>1990667</v>
      </c>
      <c r="M53" s="4">
        <v>19065218211</v>
      </c>
      <c r="O53" s="4">
        <v>25514575190</v>
      </c>
      <c r="Q53" s="20">
        <v>-6449356979</v>
      </c>
    </row>
    <row r="54" spans="1:17" ht="21">
      <c r="A54" s="26" t="s">
        <v>194</v>
      </c>
      <c r="C54" s="4">
        <v>0</v>
      </c>
      <c r="E54" s="4">
        <v>0</v>
      </c>
      <c r="G54" s="4">
        <v>0</v>
      </c>
      <c r="I54" s="20">
        <v>0</v>
      </c>
      <c r="K54" s="4">
        <v>1500000</v>
      </c>
      <c r="M54" s="4">
        <v>12160021024</v>
      </c>
      <c r="O54" s="4">
        <v>8878433421</v>
      </c>
      <c r="Q54" s="20">
        <v>3281587603</v>
      </c>
    </row>
    <row r="55" spans="1:17" ht="21">
      <c r="A55" s="26" t="s">
        <v>160</v>
      </c>
      <c r="C55" s="4">
        <v>0</v>
      </c>
      <c r="E55" s="4">
        <v>0</v>
      </c>
      <c r="G55" s="4">
        <v>0</v>
      </c>
      <c r="I55" s="20">
        <v>0</v>
      </c>
      <c r="K55" s="4">
        <v>1000000</v>
      </c>
      <c r="M55" s="4">
        <v>32418117405</v>
      </c>
      <c r="O55" s="4">
        <v>29054184152</v>
      </c>
      <c r="Q55" s="20">
        <v>3363933253</v>
      </c>
    </row>
    <row r="56" spans="1:17" ht="21">
      <c r="A56" s="26" t="s">
        <v>157</v>
      </c>
      <c r="C56" s="4">
        <v>0</v>
      </c>
      <c r="E56" s="4">
        <v>0</v>
      </c>
      <c r="G56" s="4">
        <v>0</v>
      </c>
      <c r="I56" s="20">
        <v>0</v>
      </c>
      <c r="K56" s="4">
        <v>4550000</v>
      </c>
      <c r="M56" s="4">
        <v>36240623556</v>
      </c>
      <c r="O56" s="4">
        <v>28584302121</v>
      </c>
      <c r="Q56" s="20">
        <v>7656321435</v>
      </c>
    </row>
    <row r="57" spans="1:17" ht="21">
      <c r="A57" s="26" t="s">
        <v>204</v>
      </c>
      <c r="C57" s="4">
        <v>0</v>
      </c>
      <c r="E57" s="4">
        <v>0</v>
      </c>
      <c r="G57" s="4">
        <v>0</v>
      </c>
      <c r="I57" s="20">
        <v>0</v>
      </c>
      <c r="K57" s="4">
        <v>400000</v>
      </c>
      <c r="M57" s="4">
        <v>43266622758</v>
      </c>
      <c r="O57" s="4">
        <v>43542326204</v>
      </c>
      <c r="Q57" s="20">
        <v>-275703446</v>
      </c>
    </row>
    <row r="58" spans="1:17" ht="21">
      <c r="A58" s="26" t="s">
        <v>192</v>
      </c>
      <c r="C58" s="4">
        <v>0</v>
      </c>
      <c r="E58" s="4">
        <v>0</v>
      </c>
      <c r="G58" s="4">
        <v>0</v>
      </c>
      <c r="I58" s="20">
        <v>0</v>
      </c>
      <c r="K58" s="4">
        <v>1350000</v>
      </c>
      <c r="M58" s="4">
        <v>24929033374</v>
      </c>
      <c r="O58" s="4">
        <v>25037012551</v>
      </c>
      <c r="Q58" s="20">
        <v>-107979177</v>
      </c>
    </row>
    <row r="59" spans="1:17" ht="21">
      <c r="A59" s="26" t="s">
        <v>188</v>
      </c>
      <c r="C59" s="4">
        <v>0</v>
      </c>
      <c r="E59" s="4">
        <v>0</v>
      </c>
      <c r="G59" s="4">
        <v>0</v>
      </c>
      <c r="I59" s="20">
        <v>0</v>
      </c>
      <c r="K59" s="4">
        <v>121142</v>
      </c>
      <c r="M59" s="4">
        <v>10130399751</v>
      </c>
      <c r="O59" s="4">
        <v>8623823514</v>
      </c>
      <c r="Q59" s="20">
        <v>1506576237</v>
      </c>
    </row>
    <row r="60" spans="1:17" ht="21">
      <c r="A60" s="26" t="s">
        <v>130</v>
      </c>
      <c r="C60" s="4">
        <v>0</v>
      </c>
      <c r="E60" s="4">
        <v>0</v>
      </c>
      <c r="G60" s="4">
        <v>0</v>
      </c>
      <c r="I60" s="20">
        <v>0</v>
      </c>
      <c r="K60" s="4">
        <v>300000</v>
      </c>
      <c r="M60" s="4">
        <v>22745305007</v>
      </c>
      <c r="O60" s="4">
        <v>16798366084</v>
      </c>
      <c r="Q60" s="20">
        <v>5946938923</v>
      </c>
    </row>
    <row r="61" spans="1:17" ht="21">
      <c r="A61" s="26" t="s">
        <v>281</v>
      </c>
      <c r="C61" s="4">
        <v>0</v>
      </c>
      <c r="E61" s="4">
        <v>0</v>
      </c>
      <c r="G61" s="4">
        <v>0</v>
      </c>
      <c r="I61" s="20">
        <v>0</v>
      </c>
      <c r="K61" s="4">
        <v>32577</v>
      </c>
      <c r="M61" s="4">
        <v>377166754</v>
      </c>
      <c r="O61" s="4">
        <v>328087404</v>
      </c>
      <c r="Q61" s="20">
        <v>49079350</v>
      </c>
    </row>
    <row r="62" spans="1:17" ht="21">
      <c r="A62" s="26" t="s">
        <v>252</v>
      </c>
      <c r="C62" s="4">
        <v>0</v>
      </c>
      <c r="E62" s="4">
        <v>0</v>
      </c>
      <c r="G62" s="4">
        <v>0</v>
      </c>
      <c r="I62" s="20">
        <v>0</v>
      </c>
      <c r="K62" s="4">
        <v>350000</v>
      </c>
      <c r="M62" s="4">
        <v>20533754667</v>
      </c>
      <c r="O62" s="4">
        <v>24443962640</v>
      </c>
      <c r="Q62" s="20">
        <v>-3910207973</v>
      </c>
    </row>
    <row r="63" spans="1:17" ht="21">
      <c r="A63" s="26" t="s">
        <v>171</v>
      </c>
      <c r="C63" s="4">
        <v>0</v>
      </c>
      <c r="E63" s="4">
        <v>0</v>
      </c>
      <c r="G63" s="4">
        <v>0</v>
      </c>
      <c r="I63" s="20">
        <v>0</v>
      </c>
      <c r="K63" s="4">
        <v>41137807</v>
      </c>
      <c r="M63" s="4">
        <v>111315302432</v>
      </c>
      <c r="O63" s="4">
        <v>107384040608</v>
      </c>
      <c r="Q63" s="20">
        <v>3931261824</v>
      </c>
    </row>
    <row r="64" spans="1:17" ht="21">
      <c r="A64" s="26" t="s">
        <v>199</v>
      </c>
      <c r="C64" s="4">
        <v>0</v>
      </c>
      <c r="E64" s="4">
        <v>0</v>
      </c>
      <c r="G64" s="4">
        <v>0</v>
      </c>
      <c r="I64" s="20">
        <v>0</v>
      </c>
      <c r="K64" s="4">
        <v>2900000</v>
      </c>
      <c r="M64" s="4">
        <v>29431672966</v>
      </c>
      <c r="O64" s="4">
        <v>33107643853</v>
      </c>
      <c r="Q64" s="20">
        <v>-3675970887</v>
      </c>
    </row>
    <row r="65" spans="1:17" ht="21">
      <c r="A65" s="26" t="s">
        <v>126</v>
      </c>
      <c r="C65" s="4">
        <v>0</v>
      </c>
      <c r="E65" s="4">
        <v>0</v>
      </c>
      <c r="G65" s="4">
        <v>0</v>
      </c>
      <c r="I65" s="20">
        <v>0</v>
      </c>
      <c r="K65" s="4">
        <v>1130000</v>
      </c>
      <c r="M65" s="4">
        <v>27763840134</v>
      </c>
      <c r="O65" s="4">
        <v>17721825960</v>
      </c>
      <c r="Q65" s="20">
        <v>10042014174</v>
      </c>
    </row>
    <row r="66" spans="1:17" ht="21">
      <c r="A66" s="26" t="s">
        <v>163</v>
      </c>
      <c r="C66" s="4">
        <v>0</v>
      </c>
      <c r="E66" s="4">
        <v>0</v>
      </c>
      <c r="G66" s="4">
        <v>0</v>
      </c>
      <c r="I66" s="20">
        <v>0</v>
      </c>
      <c r="K66" s="4">
        <v>1000000</v>
      </c>
      <c r="M66" s="4">
        <v>44593140165</v>
      </c>
      <c r="O66" s="4">
        <v>39260275594</v>
      </c>
      <c r="Q66" s="20">
        <v>5332864571</v>
      </c>
    </row>
    <row r="67" spans="1:17" ht="21">
      <c r="A67" s="26" t="s">
        <v>246</v>
      </c>
      <c r="C67" s="4">
        <v>0</v>
      </c>
      <c r="E67" s="4">
        <v>0</v>
      </c>
      <c r="G67" s="4">
        <v>0</v>
      </c>
      <c r="I67" s="20">
        <v>0</v>
      </c>
      <c r="K67" s="4">
        <v>1518000</v>
      </c>
      <c r="M67" s="4">
        <v>62953182954</v>
      </c>
      <c r="O67" s="4">
        <v>67228985748</v>
      </c>
      <c r="Q67" s="20">
        <v>-4275802794</v>
      </c>
    </row>
    <row r="68" spans="1:17" ht="21">
      <c r="A68" s="26" t="s">
        <v>165</v>
      </c>
      <c r="C68" s="4">
        <v>0</v>
      </c>
      <c r="E68" s="4">
        <v>0</v>
      </c>
      <c r="G68" s="4">
        <v>0</v>
      </c>
      <c r="I68" s="20">
        <v>0</v>
      </c>
      <c r="K68" s="4">
        <v>900000</v>
      </c>
      <c r="M68" s="4">
        <v>41893241542</v>
      </c>
      <c r="O68" s="4">
        <v>29377030828</v>
      </c>
      <c r="Q68" s="20">
        <v>12516210714</v>
      </c>
    </row>
    <row r="69" spans="1:17" ht="21">
      <c r="A69" s="26" t="s">
        <v>151</v>
      </c>
      <c r="C69" s="4">
        <v>0</v>
      </c>
      <c r="E69" s="4">
        <v>0</v>
      </c>
      <c r="G69" s="4">
        <v>0</v>
      </c>
      <c r="I69" s="20">
        <v>0</v>
      </c>
      <c r="K69" s="4">
        <v>240000</v>
      </c>
      <c r="M69" s="4">
        <v>14414015789</v>
      </c>
      <c r="O69" s="4">
        <v>10503621360</v>
      </c>
      <c r="Q69" s="20">
        <v>3910394429</v>
      </c>
    </row>
    <row r="70" spans="1:17" ht="21">
      <c r="A70" s="26" t="s">
        <v>133</v>
      </c>
      <c r="C70" s="4">
        <v>0</v>
      </c>
      <c r="E70" s="4">
        <v>0</v>
      </c>
      <c r="G70" s="4">
        <v>0</v>
      </c>
      <c r="I70" s="20">
        <v>0</v>
      </c>
      <c r="K70" s="4">
        <v>600000</v>
      </c>
      <c r="M70" s="4">
        <v>13944892301</v>
      </c>
      <c r="O70" s="4">
        <v>7944973800</v>
      </c>
      <c r="Q70" s="20">
        <v>5999918501</v>
      </c>
    </row>
    <row r="71" spans="1:17" ht="21">
      <c r="A71" s="26" t="s">
        <v>124</v>
      </c>
      <c r="C71" s="4">
        <v>0</v>
      </c>
      <c r="E71" s="4">
        <v>0</v>
      </c>
      <c r="G71" s="4">
        <v>0</v>
      </c>
      <c r="I71" s="20">
        <v>0</v>
      </c>
      <c r="K71" s="4">
        <v>300000</v>
      </c>
      <c r="M71" s="4">
        <v>12845613036</v>
      </c>
      <c r="O71" s="4">
        <v>6926942457</v>
      </c>
      <c r="Q71" s="20">
        <v>5918670579</v>
      </c>
    </row>
    <row r="72" spans="1:17" ht="21">
      <c r="A72" s="26" t="s">
        <v>285</v>
      </c>
      <c r="C72" s="4">
        <v>0</v>
      </c>
      <c r="E72" s="4">
        <v>0</v>
      </c>
      <c r="G72" s="4">
        <v>0</v>
      </c>
      <c r="I72" s="20">
        <v>0</v>
      </c>
      <c r="K72" s="4">
        <v>1350000</v>
      </c>
      <c r="M72" s="4">
        <v>14329563245</v>
      </c>
      <c r="O72" s="4">
        <v>20964236251</v>
      </c>
      <c r="Q72" s="20">
        <v>-6634673006</v>
      </c>
    </row>
    <row r="73" spans="1:17" ht="21">
      <c r="A73" s="26" t="s">
        <v>173</v>
      </c>
      <c r="C73" s="4">
        <v>0</v>
      </c>
      <c r="E73" s="4">
        <v>0</v>
      </c>
      <c r="G73" s="4">
        <v>0</v>
      </c>
      <c r="I73" s="20">
        <v>0</v>
      </c>
      <c r="K73" s="4">
        <v>401874</v>
      </c>
      <c r="M73" s="4">
        <v>17968364315</v>
      </c>
      <c r="O73" s="4">
        <v>8429709024</v>
      </c>
      <c r="Q73" s="20">
        <v>9538655291</v>
      </c>
    </row>
    <row r="74" spans="1:17" ht="21">
      <c r="A74" s="26" t="s">
        <v>128</v>
      </c>
      <c r="C74" s="4">
        <v>0</v>
      </c>
      <c r="E74" s="4">
        <v>0</v>
      </c>
      <c r="G74" s="4">
        <v>0</v>
      </c>
      <c r="I74" s="20">
        <v>0</v>
      </c>
      <c r="K74" s="4">
        <v>1028000</v>
      </c>
      <c r="M74" s="4">
        <v>23935692231</v>
      </c>
      <c r="O74" s="4">
        <v>18069861592</v>
      </c>
      <c r="Q74" s="20">
        <v>5865830639</v>
      </c>
    </row>
    <row r="75" spans="1:17" ht="21">
      <c r="A75" s="26" t="s">
        <v>122</v>
      </c>
      <c r="C75" s="4">
        <v>0</v>
      </c>
      <c r="E75" s="4">
        <v>0</v>
      </c>
      <c r="G75" s="4">
        <v>0</v>
      </c>
      <c r="I75" s="20">
        <v>0</v>
      </c>
      <c r="K75" s="4">
        <v>32800000</v>
      </c>
      <c r="M75" s="4">
        <v>70477867901</v>
      </c>
      <c r="O75" s="4">
        <v>69929500542</v>
      </c>
      <c r="Q75" s="20">
        <v>548367359</v>
      </c>
    </row>
    <row r="76" spans="1:17" ht="21">
      <c r="A76" s="26" t="s">
        <v>158</v>
      </c>
      <c r="C76" s="4">
        <v>0</v>
      </c>
      <c r="E76" s="4">
        <v>0</v>
      </c>
      <c r="G76" s="4">
        <v>0</v>
      </c>
      <c r="I76" s="20">
        <v>0</v>
      </c>
      <c r="K76" s="4">
        <v>770000</v>
      </c>
      <c r="M76" s="4">
        <v>32468694384</v>
      </c>
      <c r="O76" s="4">
        <v>26151840386</v>
      </c>
      <c r="Q76" s="20">
        <v>6316853998</v>
      </c>
    </row>
    <row r="77" spans="1:17" ht="21">
      <c r="A77" s="26" t="s">
        <v>198</v>
      </c>
      <c r="C77" s="4">
        <v>0</v>
      </c>
      <c r="E77" s="4">
        <v>0</v>
      </c>
      <c r="G77" s="4">
        <v>0</v>
      </c>
      <c r="I77" s="20">
        <v>0</v>
      </c>
      <c r="K77" s="4">
        <v>860000</v>
      </c>
      <c r="M77" s="4">
        <v>22608889265</v>
      </c>
      <c r="O77" s="4">
        <v>12350859460</v>
      </c>
      <c r="Q77" s="20">
        <v>10258029805</v>
      </c>
    </row>
    <row r="78" spans="1:17" ht="21">
      <c r="A78" s="26" t="s">
        <v>144</v>
      </c>
      <c r="C78" s="4">
        <v>0</v>
      </c>
      <c r="E78" s="4">
        <v>0</v>
      </c>
      <c r="G78" s="4">
        <v>0</v>
      </c>
      <c r="I78" s="20">
        <v>0</v>
      </c>
      <c r="K78" s="4">
        <v>900000</v>
      </c>
      <c r="M78" s="4">
        <v>53302604443</v>
      </c>
      <c r="O78" s="4">
        <v>48438816165</v>
      </c>
      <c r="Q78" s="20">
        <v>4863788278</v>
      </c>
    </row>
    <row r="79" spans="1:17" ht="21">
      <c r="A79" s="26" t="s">
        <v>129</v>
      </c>
      <c r="C79" s="4">
        <v>0</v>
      </c>
      <c r="E79" s="4">
        <v>0</v>
      </c>
      <c r="G79" s="4">
        <v>0</v>
      </c>
      <c r="I79" s="20">
        <v>0</v>
      </c>
      <c r="K79" s="4">
        <v>1900000</v>
      </c>
      <c r="M79" s="4">
        <v>33151167560</v>
      </c>
      <c r="O79" s="4">
        <v>11810018575</v>
      </c>
      <c r="Q79" s="20">
        <v>21341148985</v>
      </c>
    </row>
    <row r="80" spans="1:17" ht="21">
      <c r="A80" s="26" t="s">
        <v>191</v>
      </c>
      <c r="C80" s="4">
        <v>0</v>
      </c>
      <c r="E80" s="4">
        <v>0</v>
      </c>
      <c r="G80" s="4">
        <v>0</v>
      </c>
      <c r="I80" s="20">
        <v>0</v>
      </c>
      <c r="K80" s="4">
        <v>200000</v>
      </c>
      <c r="M80" s="4">
        <v>6735895859</v>
      </c>
      <c r="O80" s="4">
        <v>6535537212</v>
      </c>
      <c r="Q80" s="20">
        <v>200358647</v>
      </c>
    </row>
    <row r="81" spans="1:17" ht="21">
      <c r="A81" s="26" t="s">
        <v>174</v>
      </c>
      <c r="C81" s="4">
        <v>0</v>
      </c>
      <c r="E81" s="4">
        <v>0</v>
      </c>
      <c r="G81" s="4">
        <v>0</v>
      </c>
      <c r="I81" s="20">
        <v>0</v>
      </c>
      <c r="K81" s="4">
        <v>784</v>
      </c>
      <c r="M81" s="4">
        <v>78636483</v>
      </c>
      <c r="O81" s="4">
        <v>21031237</v>
      </c>
      <c r="Q81" s="20">
        <v>57605246</v>
      </c>
    </row>
    <row r="82" spans="1:17" ht="21">
      <c r="A82" s="26" t="s">
        <v>282</v>
      </c>
      <c r="C82" s="4">
        <v>0</v>
      </c>
      <c r="E82" s="4">
        <v>0</v>
      </c>
      <c r="G82" s="4">
        <v>0</v>
      </c>
      <c r="I82" s="20">
        <v>0</v>
      </c>
      <c r="K82" s="4">
        <v>309756</v>
      </c>
      <c r="M82" s="4">
        <v>19376432443</v>
      </c>
      <c r="O82" s="4">
        <v>1929160368</v>
      </c>
      <c r="Q82" s="20">
        <v>17447272075</v>
      </c>
    </row>
    <row r="83" spans="1:17" ht="21">
      <c r="A83" s="26" t="s">
        <v>197</v>
      </c>
      <c r="C83" s="4">
        <v>0</v>
      </c>
      <c r="E83" s="4">
        <v>0</v>
      </c>
      <c r="G83" s="4">
        <v>0</v>
      </c>
      <c r="I83" s="20">
        <v>0</v>
      </c>
      <c r="K83" s="4">
        <v>1000000</v>
      </c>
      <c r="M83" s="4">
        <v>12030547421</v>
      </c>
      <c r="O83" s="4">
        <v>9081945550</v>
      </c>
      <c r="Q83" s="20">
        <v>2948601871</v>
      </c>
    </row>
    <row r="84" spans="1:17" ht="21">
      <c r="A84" s="26" t="s">
        <v>196</v>
      </c>
      <c r="C84" s="4">
        <v>0</v>
      </c>
      <c r="E84" s="4">
        <v>0</v>
      </c>
      <c r="G84" s="4">
        <v>0</v>
      </c>
      <c r="I84" s="20">
        <v>0</v>
      </c>
      <c r="K84" s="4">
        <v>800000</v>
      </c>
      <c r="M84" s="4">
        <v>4950457859</v>
      </c>
      <c r="O84" s="4">
        <v>4884157768</v>
      </c>
      <c r="Q84" s="20">
        <v>66300091</v>
      </c>
    </row>
    <row r="85" spans="1:17" ht="21">
      <c r="A85" s="26" t="s">
        <v>207</v>
      </c>
      <c r="C85" s="4">
        <v>0</v>
      </c>
      <c r="E85" s="4">
        <v>0</v>
      </c>
      <c r="G85" s="4">
        <v>0</v>
      </c>
      <c r="I85" s="20">
        <v>0</v>
      </c>
      <c r="K85" s="4">
        <v>2000000</v>
      </c>
      <c r="M85" s="4">
        <v>58641049016</v>
      </c>
      <c r="O85" s="4">
        <v>65115607467</v>
      </c>
      <c r="Q85" s="20">
        <v>-6474558451</v>
      </c>
    </row>
    <row r="86" spans="1:17" ht="21">
      <c r="A86" s="26" t="s">
        <v>170</v>
      </c>
      <c r="C86" s="4">
        <v>0</v>
      </c>
      <c r="E86" s="4">
        <v>0</v>
      </c>
      <c r="G86" s="4">
        <v>0</v>
      </c>
      <c r="I86" s="20">
        <v>0</v>
      </c>
      <c r="K86" s="4">
        <v>1275000</v>
      </c>
      <c r="M86" s="4">
        <v>69508643375</v>
      </c>
      <c r="O86" s="4">
        <v>26328405810</v>
      </c>
      <c r="Q86" s="20">
        <v>43180237565</v>
      </c>
    </row>
    <row r="87" spans="1:17" ht="21">
      <c r="A87" s="26" t="s">
        <v>210</v>
      </c>
      <c r="C87" s="4">
        <v>0</v>
      </c>
      <c r="E87" s="4">
        <v>0</v>
      </c>
      <c r="G87" s="4">
        <v>0</v>
      </c>
      <c r="I87" s="20">
        <v>0</v>
      </c>
      <c r="K87" s="4">
        <v>4841098</v>
      </c>
      <c r="M87" s="4">
        <v>291425122180</v>
      </c>
      <c r="O87" s="4">
        <v>285547217629</v>
      </c>
      <c r="Q87" s="20">
        <v>5877904551</v>
      </c>
    </row>
    <row r="88" spans="1:17" ht="21">
      <c r="A88" s="26" t="s">
        <v>152</v>
      </c>
      <c r="C88" s="4">
        <v>0</v>
      </c>
      <c r="E88" s="4">
        <v>0</v>
      </c>
      <c r="G88" s="4">
        <v>0</v>
      </c>
      <c r="I88" s="20">
        <v>0</v>
      </c>
      <c r="K88" s="4">
        <v>1000000</v>
      </c>
      <c r="M88" s="4">
        <v>43124899315</v>
      </c>
      <c r="O88" s="4">
        <v>34106190500</v>
      </c>
      <c r="Q88" s="20">
        <v>9018708815</v>
      </c>
    </row>
    <row r="89" spans="1:17" ht="21">
      <c r="A89" s="26" t="s">
        <v>289</v>
      </c>
      <c r="C89" s="4">
        <v>0</v>
      </c>
      <c r="E89" s="4">
        <v>0</v>
      </c>
      <c r="G89" s="4">
        <v>0</v>
      </c>
      <c r="I89" s="20">
        <v>0</v>
      </c>
      <c r="K89" s="4">
        <v>449120</v>
      </c>
      <c r="M89" s="4">
        <v>9815495822</v>
      </c>
      <c r="O89" s="4">
        <v>8528764323</v>
      </c>
      <c r="Q89" s="20">
        <v>1286731499</v>
      </c>
    </row>
    <row r="90" spans="1:17" ht="21">
      <c r="A90" s="26" t="s">
        <v>156</v>
      </c>
      <c r="C90" s="4">
        <v>0</v>
      </c>
      <c r="E90" s="4">
        <v>0</v>
      </c>
      <c r="G90" s="4">
        <v>0</v>
      </c>
      <c r="I90" s="20">
        <v>0</v>
      </c>
      <c r="K90" s="4">
        <v>34700000</v>
      </c>
      <c r="M90" s="4">
        <v>97965967260</v>
      </c>
      <c r="O90" s="4">
        <v>87396116475</v>
      </c>
      <c r="Q90" s="20">
        <v>10569850785</v>
      </c>
    </row>
    <row r="91" spans="1:17" ht="21">
      <c r="A91" s="26" t="s">
        <v>273</v>
      </c>
      <c r="C91" s="4">
        <v>0</v>
      </c>
      <c r="E91" s="4">
        <v>0</v>
      </c>
      <c r="G91" s="4">
        <v>0</v>
      </c>
      <c r="I91" s="20">
        <v>0</v>
      </c>
      <c r="K91" s="4">
        <v>100000</v>
      </c>
      <c r="M91" s="4">
        <v>1660747332</v>
      </c>
      <c r="O91" s="4">
        <v>1476368795</v>
      </c>
      <c r="Q91" s="20">
        <v>184378537</v>
      </c>
    </row>
    <row r="92" spans="1:17" ht="21">
      <c r="A92" s="26" t="s">
        <v>190</v>
      </c>
      <c r="C92" s="4">
        <v>0</v>
      </c>
      <c r="E92" s="4">
        <v>0</v>
      </c>
      <c r="G92" s="4">
        <v>0</v>
      </c>
      <c r="I92" s="20">
        <v>0</v>
      </c>
      <c r="K92" s="4">
        <v>1800000</v>
      </c>
      <c r="M92" s="4">
        <v>17743439634</v>
      </c>
      <c r="O92" s="4">
        <v>8714448288</v>
      </c>
      <c r="Q92" s="20">
        <v>9028991346</v>
      </c>
    </row>
    <row r="93" spans="1:17" ht="21">
      <c r="A93" s="26" t="s">
        <v>208</v>
      </c>
      <c r="C93" s="4">
        <v>0</v>
      </c>
      <c r="E93" s="4">
        <v>0</v>
      </c>
      <c r="G93" s="4">
        <v>0</v>
      </c>
      <c r="I93" s="20">
        <v>0</v>
      </c>
      <c r="K93" s="4">
        <v>120000</v>
      </c>
      <c r="M93" s="4">
        <v>17296541087</v>
      </c>
      <c r="O93" s="4">
        <v>21815382631</v>
      </c>
      <c r="Q93" s="20">
        <v>-4518841544</v>
      </c>
    </row>
    <row r="94" spans="1:17" ht="21">
      <c r="A94" s="26" t="s">
        <v>274</v>
      </c>
      <c r="C94" s="4">
        <v>124200</v>
      </c>
      <c r="E94" s="4">
        <v>80573233615</v>
      </c>
      <c r="G94" s="4">
        <v>76494733761</v>
      </c>
      <c r="I94" s="20">
        <v>4078499854</v>
      </c>
      <c r="K94" s="4">
        <v>422446</v>
      </c>
      <c r="M94" s="4">
        <v>273254509064</v>
      </c>
      <c r="O94" s="4">
        <v>258464441447</v>
      </c>
      <c r="Q94" s="20">
        <v>14790067617</v>
      </c>
    </row>
    <row r="95" spans="1:17" ht="21">
      <c r="A95" s="26" t="s">
        <v>147</v>
      </c>
      <c r="C95" s="4">
        <v>21750</v>
      </c>
      <c r="E95" s="4">
        <v>21529408770</v>
      </c>
      <c r="G95" s="4">
        <v>21531994236</v>
      </c>
      <c r="I95" s="20">
        <v>-2585466</v>
      </c>
      <c r="K95" s="4">
        <v>27081</v>
      </c>
      <c r="M95" s="4">
        <v>26859442532</v>
      </c>
      <c r="O95" s="4">
        <v>26809560271</v>
      </c>
      <c r="Q95" s="20">
        <v>49882261</v>
      </c>
    </row>
    <row r="96" spans="1:17" ht="21">
      <c r="A96" s="26" t="s">
        <v>214</v>
      </c>
      <c r="C96" s="4">
        <v>674</v>
      </c>
      <c r="E96" s="4">
        <v>593012498</v>
      </c>
      <c r="G96" s="4">
        <v>592553377</v>
      </c>
      <c r="I96" s="20">
        <v>459121</v>
      </c>
      <c r="K96" s="4">
        <v>141731</v>
      </c>
      <c r="M96" s="4">
        <v>118408814067</v>
      </c>
      <c r="O96" s="4">
        <v>114914366020</v>
      </c>
      <c r="Q96" s="20">
        <v>3494448047</v>
      </c>
    </row>
    <row r="97" spans="1:17" ht="21">
      <c r="A97" s="26" t="s">
        <v>180</v>
      </c>
      <c r="C97" s="4">
        <v>0</v>
      </c>
      <c r="E97" s="4">
        <v>0</v>
      </c>
      <c r="G97" s="4">
        <v>0</v>
      </c>
      <c r="I97" s="20">
        <v>0</v>
      </c>
      <c r="K97" s="4">
        <v>115033</v>
      </c>
      <c r="M97" s="4">
        <v>81027791676</v>
      </c>
      <c r="O97" s="4">
        <v>80913198224</v>
      </c>
      <c r="Q97" s="20">
        <v>114593452</v>
      </c>
    </row>
    <row r="98" spans="1:17" ht="21">
      <c r="A98" s="26" t="s">
        <v>213</v>
      </c>
      <c r="C98" s="4">
        <v>0</v>
      </c>
      <c r="E98" s="4">
        <v>0</v>
      </c>
      <c r="G98" s="4">
        <v>0</v>
      </c>
      <c r="I98" s="20">
        <v>0</v>
      </c>
      <c r="K98" s="4">
        <v>33162</v>
      </c>
      <c r="M98" s="4">
        <v>28453595312</v>
      </c>
      <c r="O98" s="4">
        <v>28285654324</v>
      </c>
      <c r="Q98" s="20">
        <v>167940988</v>
      </c>
    </row>
    <row r="99" spans="1:17" ht="21">
      <c r="A99" s="26" t="s">
        <v>216</v>
      </c>
      <c r="C99" s="4">
        <v>0</v>
      </c>
      <c r="E99" s="4">
        <v>0</v>
      </c>
      <c r="G99" s="4">
        <v>0</v>
      </c>
      <c r="I99" s="20">
        <v>0</v>
      </c>
      <c r="K99" s="4">
        <v>33842</v>
      </c>
      <c r="M99" s="4">
        <v>27979609178</v>
      </c>
      <c r="O99" s="4">
        <v>26730740561</v>
      </c>
      <c r="Q99" s="20">
        <v>1248868617</v>
      </c>
    </row>
    <row r="100" spans="1:17" ht="21">
      <c r="A100" s="26" t="s">
        <v>138</v>
      </c>
      <c r="C100" s="4">
        <v>0</v>
      </c>
      <c r="E100" s="4">
        <v>0</v>
      </c>
      <c r="G100" s="4">
        <v>0</v>
      </c>
      <c r="I100" s="20">
        <v>0</v>
      </c>
      <c r="K100" s="4">
        <v>5176</v>
      </c>
      <c r="M100" s="4">
        <v>3913079412</v>
      </c>
      <c r="O100" s="4">
        <v>3871632902</v>
      </c>
      <c r="Q100" s="20">
        <v>41446510</v>
      </c>
    </row>
    <row r="101" spans="1:17" ht="21">
      <c r="A101" s="26" t="s">
        <v>217</v>
      </c>
      <c r="C101" s="4">
        <v>0</v>
      </c>
      <c r="E101" s="4">
        <v>0</v>
      </c>
      <c r="G101" s="4">
        <v>0</v>
      </c>
      <c r="I101" s="20">
        <v>0</v>
      </c>
      <c r="K101" s="4">
        <v>1100</v>
      </c>
      <c r="M101" s="4">
        <v>1095387428</v>
      </c>
      <c r="O101" s="4">
        <v>1026731261</v>
      </c>
      <c r="Q101" s="20">
        <v>68656167</v>
      </c>
    </row>
    <row r="102" spans="1:17" ht="21">
      <c r="A102" s="26" t="s">
        <v>287</v>
      </c>
      <c r="C102" s="4">
        <v>0</v>
      </c>
      <c r="E102" s="4">
        <v>0</v>
      </c>
      <c r="G102" s="4">
        <v>0</v>
      </c>
      <c r="I102" s="20">
        <v>0</v>
      </c>
      <c r="K102" s="4">
        <v>5000</v>
      </c>
      <c r="M102" s="4">
        <v>3219416379</v>
      </c>
      <c r="O102" s="4">
        <v>3207081177</v>
      </c>
      <c r="Q102" s="20">
        <v>12335202</v>
      </c>
    </row>
    <row r="103" spans="1:17" ht="21">
      <c r="A103" s="26" t="s">
        <v>288</v>
      </c>
      <c r="C103" s="4">
        <v>0</v>
      </c>
      <c r="E103" s="4">
        <v>0</v>
      </c>
      <c r="G103" s="4">
        <v>0</v>
      </c>
      <c r="I103" s="20">
        <v>0</v>
      </c>
      <c r="K103" s="4">
        <v>20000</v>
      </c>
      <c r="M103" s="4">
        <v>12683639614</v>
      </c>
      <c r="O103" s="4">
        <v>12652292809</v>
      </c>
      <c r="Q103" s="20">
        <v>31346805</v>
      </c>
    </row>
    <row r="104" spans="1:17" ht="21">
      <c r="A104" s="26" t="s">
        <v>262</v>
      </c>
      <c r="C104" s="4">
        <v>0</v>
      </c>
      <c r="E104" s="4">
        <v>0</v>
      </c>
      <c r="G104" s="4">
        <v>0</v>
      </c>
      <c r="I104" s="20">
        <v>0</v>
      </c>
      <c r="K104" s="4">
        <v>8800</v>
      </c>
      <c r="M104" s="4">
        <v>8749013955</v>
      </c>
      <c r="O104" s="4">
        <v>8817622900</v>
      </c>
      <c r="Q104" s="20">
        <v>-68608945</v>
      </c>
    </row>
    <row r="105" spans="1:17" ht="21">
      <c r="A105" s="26" t="s">
        <v>97</v>
      </c>
      <c r="C105" s="4">
        <v>0</v>
      </c>
      <c r="E105" s="4">
        <v>0</v>
      </c>
      <c r="G105" s="4">
        <v>0</v>
      </c>
      <c r="I105" s="20">
        <v>0</v>
      </c>
      <c r="K105" s="4">
        <v>4195</v>
      </c>
      <c r="M105" s="4">
        <v>3621725946</v>
      </c>
      <c r="O105" s="4">
        <v>3370456301</v>
      </c>
      <c r="Q105" s="20">
        <v>251269645</v>
      </c>
    </row>
    <row r="106" spans="1:17" ht="21">
      <c r="A106" s="26" t="s">
        <v>116</v>
      </c>
      <c r="C106" s="4">
        <v>0</v>
      </c>
      <c r="E106" s="4">
        <v>0</v>
      </c>
      <c r="G106" s="4">
        <v>0</v>
      </c>
      <c r="I106" s="20">
        <v>0</v>
      </c>
      <c r="K106" s="4">
        <v>676</v>
      </c>
      <c r="M106" s="4">
        <v>573769963</v>
      </c>
      <c r="O106" s="4">
        <v>536978356</v>
      </c>
      <c r="Q106" s="20">
        <v>36791607</v>
      </c>
    </row>
    <row r="107" spans="1:17" ht="21">
      <c r="A107" s="26" t="s">
        <v>215</v>
      </c>
      <c r="C107" s="4">
        <v>0</v>
      </c>
      <c r="E107" s="4">
        <v>0</v>
      </c>
      <c r="G107" s="4">
        <v>0</v>
      </c>
      <c r="I107" s="20">
        <v>0</v>
      </c>
      <c r="K107" s="4">
        <v>111928</v>
      </c>
      <c r="M107" s="4">
        <v>92144990472</v>
      </c>
      <c r="O107" s="4">
        <v>89445930199</v>
      </c>
      <c r="Q107" s="20">
        <v>2699060273</v>
      </c>
    </row>
    <row r="108" spans="1:17" ht="21">
      <c r="A108" s="26" t="s">
        <v>257</v>
      </c>
      <c r="C108" s="4">
        <v>0</v>
      </c>
      <c r="E108" s="4">
        <v>0</v>
      </c>
      <c r="G108" s="4">
        <v>0</v>
      </c>
      <c r="I108" s="20">
        <v>0</v>
      </c>
      <c r="K108" s="4">
        <v>45480</v>
      </c>
      <c r="M108" s="4">
        <v>30028559725</v>
      </c>
      <c r="O108" s="4">
        <v>29900220208</v>
      </c>
      <c r="Q108" s="20">
        <v>128339517</v>
      </c>
    </row>
    <row r="109" spans="1:17" ht="21">
      <c r="A109" s="26" t="s">
        <v>254</v>
      </c>
      <c r="C109" s="4">
        <v>0</v>
      </c>
      <c r="E109" s="4">
        <v>0</v>
      </c>
      <c r="G109" s="4">
        <v>0</v>
      </c>
      <c r="I109" s="20">
        <v>0</v>
      </c>
      <c r="K109" s="4">
        <v>1000</v>
      </c>
      <c r="M109" s="4">
        <v>956826545</v>
      </c>
      <c r="O109" s="4">
        <v>964173721</v>
      </c>
      <c r="Q109" s="20">
        <v>-7347176</v>
      </c>
    </row>
    <row r="110" spans="1:17" ht="21">
      <c r="A110" s="26" t="s">
        <v>121</v>
      </c>
      <c r="C110" s="4">
        <v>0</v>
      </c>
      <c r="E110" s="4">
        <v>0</v>
      </c>
      <c r="G110" s="4">
        <v>0</v>
      </c>
      <c r="I110" s="20">
        <v>0</v>
      </c>
      <c r="K110" s="4">
        <v>203666</v>
      </c>
      <c r="M110" s="4">
        <v>163934200119</v>
      </c>
      <c r="O110" s="4">
        <v>158632590399</v>
      </c>
      <c r="Q110" s="20">
        <v>5301609720</v>
      </c>
    </row>
    <row r="111" spans="1:17" ht="21">
      <c r="A111" s="26" t="s">
        <v>139</v>
      </c>
      <c r="C111" s="4">
        <v>0</v>
      </c>
      <c r="E111" s="4">
        <v>0</v>
      </c>
      <c r="G111" s="4">
        <v>0</v>
      </c>
      <c r="I111" s="20">
        <v>0</v>
      </c>
      <c r="K111" s="4">
        <v>192658</v>
      </c>
      <c r="M111" s="4">
        <v>150515158863</v>
      </c>
      <c r="O111" s="4">
        <v>151290247598</v>
      </c>
      <c r="Q111" s="20">
        <v>-775088735</v>
      </c>
    </row>
    <row r="112" spans="1:17" ht="21">
      <c r="A112" s="26" t="s">
        <v>176</v>
      </c>
      <c r="C112" s="4">
        <v>0</v>
      </c>
      <c r="E112" s="4">
        <v>0</v>
      </c>
      <c r="G112" s="4">
        <v>0</v>
      </c>
      <c r="I112" s="20">
        <v>0</v>
      </c>
      <c r="K112" s="4">
        <v>1000</v>
      </c>
      <c r="M112" s="4">
        <v>999818750</v>
      </c>
      <c r="O112" s="4">
        <v>975402309</v>
      </c>
      <c r="Q112" s="20">
        <v>24416441</v>
      </c>
    </row>
    <row r="113" spans="1:17" ht="21">
      <c r="A113" s="26" t="s">
        <v>99</v>
      </c>
      <c r="C113" s="4">
        <v>0</v>
      </c>
      <c r="E113" s="4">
        <v>0</v>
      </c>
      <c r="G113" s="4">
        <v>0</v>
      </c>
      <c r="I113" s="20">
        <v>0</v>
      </c>
      <c r="K113" s="4">
        <v>56144</v>
      </c>
      <c r="M113" s="4">
        <v>47040149499</v>
      </c>
      <c r="O113" s="4">
        <v>44478861061</v>
      </c>
      <c r="Q113" s="20">
        <v>2561288438</v>
      </c>
    </row>
    <row r="114" spans="1:17" ht="21">
      <c r="A114" s="26" t="s">
        <v>115</v>
      </c>
      <c r="C114" s="4">
        <v>0</v>
      </c>
      <c r="E114" s="4">
        <v>0</v>
      </c>
      <c r="G114" s="4">
        <v>0</v>
      </c>
      <c r="I114" s="20">
        <v>0</v>
      </c>
      <c r="K114" s="4">
        <v>40114</v>
      </c>
      <c r="M114" s="4">
        <v>32896608521</v>
      </c>
      <c r="O114" s="4">
        <v>32299494197</v>
      </c>
      <c r="Q114" s="20">
        <v>597114324</v>
      </c>
    </row>
    <row r="115" spans="1:17" ht="21">
      <c r="A115" s="26" t="s">
        <v>278</v>
      </c>
      <c r="C115" s="4">
        <v>0</v>
      </c>
      <c r="E115" s="4">
        <v>0</v>
      </c>
      <c r="G115" s="4">
        <v>0</v>
      </c>
      <c r="I115" s="20">
        <v>0</v>
      </c>
      <c r="K115" s="4">
        <v>3500</v>
      </c>
      <c r="M115" s="4">
        <v>3574352032</v>
      </c>
      <c r="O115" s="4">
        <v>3355612453</v>
      </c>
      <c r="Q115" s="20">
        <v>218739579</v>
      </c>
    </row>
    <row r="116" spans="1:17" ht="21">
      <c r="A116" s="26" t="s">
        <v>145</v>
      </c>
      <c r="C116" s="4">
        <v>0</v>
      </c>
      <c r="E116" s="4">
        <v>0</v>
      </c>
      <c r="G116" s="4">
        <v>0</v>
      </c>
      <c r="I116" s="20">
        <v>0</v>
      </c>
      <c r="K116" s="4">
        <v>50980</v>
      </c>
      <c r="M116" s="4">
        <v>50971000845</v>
      </c>
      <c r="O116" s="4">
        <v>50962370712</v>
      </c>
      <c r="Q116" s="20">
        <v>8630133</v>
      </c>
    </row>
    <row r="117" spans="1:17" ht="21">
      <c r="A117" s="26" t="s">
        <v>95</v>
      </c>
      <c r="C117" s="4">
        <v>0</v>
      </c>
      <c r="E117" s="4">
        <v>0</v>
      </c>
      <c r="G117" s="4">
        <v>0</v>
      </c>
      <c r="I117" s="20">
        <v>0</v>
      </c>
      <c r="K117" s="4">
        <v>17798</v>
      </c>
      <c r="M117" s="4">
        <v>15125558003</v>
      </c>
      <c r="O117" s="4">
        <v>13910435337</v>
      </c>
      <c r="Q117" s="20">
        <v>1215122666</v>
      </c>
    </row>
    <row r="118" spans="1:17" ht="21">
      <c r="A118" s="26" t="s">
        <v>98</v>
      </c>
      <c r="C118" s="4">
        <v>0</v>
      </c>
      <c r="E118" s="4">
        <v>0</v>
      </c>
      <c r="G118" s="4">
        <v>0</v>
      </c>
      <c r="I118" s="20">
        <v>0</v>
      </c>
      <c r="K118" s="4">
        <v>50076</v>
      </c>
      <c r="M118" s="4">
        <v>40332731714</v>
      </c>
      <c r="O118" s="4">
        <v>37678989545</v>
      </c>
      <c r="Q118" s="20">
        <v>2653742169</v>
      </c>
    </row>
    <row r="119" spans="1:17" ht="21">
      <c r="A119" s="26" t="s">
        <v>137</v>
      </c>
      <c r="C119" s="4">
        <v>0</v>
      </c>
      <c r="E119" s="4">
        <v>0</v>
      </c>
      <c r="G119" s="4">
        <v>0</v>
      </c>
      <c r="I119" s="20">
        <v>0</v>
      </c>
      <c r="K119" s="4">
        <v>34672</v>
      </c>
      <c r="M119" s="4">
        <v>25410874269</v>
      </c>
      <c r="O119" s="4">
        <v>23133952819</v>
      </c>
      <c r="Q119" s="20">
        <v>2276921450</v>
      </c>
    </row>
    <row r="120" spans="1:17" ht="21">
      <c r="A120" s="26" t="s">
        <v>179</v>
      </c>
      <c r="C120" s="4">
        <v>0</v>
      </c>
      <c r="E120" s="4">
        <v>0</v>
      </c>
      <c r="G120" s="4">
        <v>0</v>
      </c>
      <c r="I120" s="20">
        <v>0</v>
      </c>
      <c r="K120" s="4">
        <v>304</v>
      </c>
      <c r="M120" s="4">
        <v>212761430</v>
      </c>
      <c r="O120" s="4">
        <v>202762895</v>
      </c>
      <c r="Q120" s="20">
        <v>9998535</v>
      </c>
    </row>
    <row r="121" spans="1:17" ht="21">
      <c r="A121" s="26" t="s">
        <v>256</v>
      </c>
      <c r="C121" s="4">
        <v>0</v>
      </c>
      <c r="E121" s="4">
        <v>0</v>
      </c>
      <c r="G121" s="4">
        <v>0</v>
      </c>
      <c r="I121" s="20">
        <v>0</v>
      </c>
      <c r="K121" s="4">
        <v>16241</v>
      </c>
      <c r="M121" s="4">
        <v>10622746240</v>
      </c>
      <c r="O121" s="4">
        <v>10669532039</v>
      </c>
      <c r="Q121" s="20">
        <v>-46785799</v>
      </c>
    </row>
    <row r="122" spans="1:17" ht="21">
      <c r="A122" s="26" t="s">
        <v>146</v>
      </c>
      <c r="C122" s="4">
        <v>0</v>
      </c>
      <c r="E122" s="4">
        <v>0</v>
      </c>
      <c r="G122" s="4">
        <v>0</v>
      </c>
      <c r="I122" s="20">
        <v>0</v>
      </c>
      <c r="K122" s="4">
        <v>177300</v>
      </c>
      <c r="M122" s="4">
        <v>176260986226</v>
      </c>
      <c r="O122" s="4">
        <v>175075622278</v>
      </c>
      <c r="Q122" s="20">
        <v>1185363948</v>
      </c>
    </row>
    <row r="123" spans="1:17" ht="21">
      <c r="A123" s="26" t="s">
        <v>100</v>
      </c>
      <c r="C123" s="4">
        <v>0</v>
      </c>
      <c r="E123" s="4">
        <v>0</v>
      </c>
      <c r="G123" s="4">
        <v>0</v>
      </c>
      <c r="I123" s="20">
        <v>0</v>
      </c>
      <c r="K123" s="4">
        <v>20838</v>
      </c>
      <c r="M123" s="4">
        <v>19558379078</v>
      </c>
      <c r="O123" s="4">
        <v>19161089697</v>
      </c>
      <c r="Q123" s="20">
        <v>397289381</v>
      </c>
    </row>
    <row r="124" spans="1:17" ht="21">
      <c r="A124" s="26" t="s">
        <v>212</v>
      </c>
      <c r="C124" s="4">
        <v>0</v>
      </c>
      <c r="E124" s="4">
        <v>0</v>
      </c>
      <c r="G124" s="4">
        <v>0</v>
      </c>
      <c r="I124" s="20">
        <v>0</v>
      </c>
      <c r="K124" s="4">
        <v>8257</v>
      </c>
      <c r="M124" s="4">
        <v>6675069848</v>
      </c>
      <c r="O124" s="4">
        <v>6601069984</v>
      </c>
      <c r="Q124" s="20">
        <v>73999864</v>
      </c>
    </row>
    <row r="125" spans="1:17" ht="21">
      <c r="A125" s="26" t="s">
        <v>135</v>
      </c>
      <c r="C125" s="4">
        <v>0</v>
      </c>
      <c r="E125" s="4">
        <v>0</v>
      </c>
      <c r="G125" s="4">
        <v>0</v>
      </c>
      <c r="I125" s="20">
        <v>0</v>
      </c>
      <c r="K125" s="4">
        <v>51742</v>
      </c>
      <c r="M125" s="4">
        <v>38336414486</v>
      </c>
      <c r="O125" s="4">
        <v>34201328980</v>
      </c>
      <c r="Q125" s="20">
        <v>4135085506</v>
      </c>
    </row>
    <row r="126" spans="1:17" ht="21">
      <c r="A126" s="26" t="s">
        <v>101</v>
      </c>
      <c r="C126" s="4">
        <v>0</v>
      </c>
      <c r="E126" s="4">
        <v>0</v>
      </c>
      <c r="G126" s="4">
        <v>0</v>
      </c>
      <c r="I126" s="20">
        <v>0</v>
      </c>
      <c r="K126" s="4">
        <v>20684</v>
      </c>
      <c r="M126" s="4">
        <v>17345589864</v>
      </c>
      <c r="O126" s="4">
        <v>16202246292</v>
      </c>
      <c r="Q126" s="20">
        <v>1143343572</v>
      </c>
    </row>
    <row r="127" spans="1:17" ht="21">
      <c r="A127" s="26" t="s">
        <v>136</v>
      </c>
      <c r="C127" s="4">
        <v>0</v>
      </c>
      <c r="E127" s="4">
        <v>0</v>
      </c>
      <c r="G127" s="4">
        <v>0</v>
      </c>
      <c r="I127" s="20">
        <v>0</v>
      </c>
      <c r="K127" s="4">
        <v>135290</v>
      </c>
      <c r="M127" s="4">
        <v>97769633862</v>
      </c>
      <c r="O127" s="4">
        <v>95618585236</v>
      </c>
      <c r="Q127" s="20">
        <v>2151048626</v>
      </c>
    </row>
    <row r="128" spans="1:17" ht="21">
      <c r="A128" s="26" t="s">
        <v>258</v>
      </c>
      <c r="C128" s="4">
        <v>0</v>
      </c>
      <c r="E128" s="4">
        <v>0</v>
      </c>
      <c r="G128" s="4">
        <v>0</v>
      </c>
      <c r="I128" s="20">
        <v>0</v>
      </c>
      <c r="K128" s="4">
        <v>78096</v>
      </c>
      <c r="M128" s="4">
        <v>52703625107</v>
      </c>
      <c r="O128" s="4">
        <v>51185106906</v>
      </c>
      <c r="Q128" s="20">
        <v>1518518201</v>
      </c>
    </row>
    <row r="129" spans="1:17" ht="19.5" thickBot="1">
      <c r="A129" s="2" t="s">
        <v>69</v>
      </c>
      <c r="C129" s="6">
        <f>SUM(C9:C128)</f>
        <v>5146624</v>
      </c>
      <c r="E129" s="6">
        <f>SUM(E9:E128)</f>
        <v>162104689325</v>
      </c>
      <c r="G129" s="6">
        <f>SUM(G9:G128)</f>
        <v>158593202312</v>
      </c>
      <c r="I129" s="22">
        <f>SUM(I9:I128)</f>
        <v>3511487013</v>
      </c>
      <c r="K129" s="6">
        <f>SUM(K9:K128)</f>
        <v>274541126</v>
      </c>
      <c r="M129" s="6">
        <f>SUM(M9:M128)</f>
        <v>4625237885293</v>
      </c>
      <c r="O129" s="6">
        <f>SUM(O9:O128)</f>
        <v>4134753714989</v>
      </c>
      <c r="Q129" s="22">
        <f>SUM(Q9:Q128)</f>
        <v>490484170304</v>
      </c>
    </row>
    <row r="130" spans="1:17" ht="19.5" thickTop="1"/>
  </sheetData>
  <sortState ref="A9:Q42">
    <sortCondition descending="1" ref="Q9:Q42"/>
  </sortState>
  <mergeCells count="16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  <mergeCell ref="I5:P5"/>
  </mergeCells>
  <pageMargins left="0.7" right="0.7" top="0.75" bottom="0.75" header="0.3" footer="0.3"/>
  <pageSetup scale="2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98"/>
  <sheetViews>
    <sheetView rightToLeft="1" view="pageBreakPreview" topLeftCell="A85" zoomScaleNormal="100" zoomScaleSheetLayoutView="100" workbookViewId="0">
      <selection activeCell="C94" sqref="C94"/>
    </sheetView>
  </sheetViews>
  <sheetFormatPr defaultRowHeight="18.75"/>
  <cols>
    <col min="1" max="1" width="32.28515625" style="2" bestFit="1" customWidth="1"/>
    <col min="2" max="2" width="1" style="2" customWidth="1"/>
    <col min="3" max="3" width="21.28515625" style="20" bestFit="1" customWidth="1"/>
    <col min="4" max="4" width="1" style="20" customWidth="1"/>
    <col min="5" max="5" width="22.7109375" style="20" bestFit="1" customWidth="1"/>
    <col min="6" max="6" width="1" style="20" customWidth="1"/>
    <col min="7" max="7" width="19.140625" style="20" bestFit="1" customWidth="1"/>
    <col min="8" max="8" width="1" style="20" customWidth="1"/>
    <col min="9" max="9" width="19.140625" style="20" bestFit="1" customWidth="1"/>
    <col min="10" max="10" width="1" style="2" customWidth="1"/>
    <col min="11" max="11" width="18.140625" style="2" customWidth="1"/>
    <col min="12" max="12" width="1" style="2" customWidth="1"/>
    <col min="13" max="13" width="21.28515625" style="2" bestFit="1" customWidth="1"/>
    <col min="14" max="14" width="1" style="2" customWidth="1"/>
    <col min="15" max="15" width="22.7109375" style="2" bestFit="1" customWidth="1"/>
    <col min="16" max="16" width="1" style="2" customWidth="1"/>
    <col min="17" max="17" width="19.140625" style="2" bestFit="1" customWidth="1"/>
    <col min="18" max="18" width="1" style="2" customWidth="1"/>
    <col min="19" max="19" width="20" style="20" bestFit="1" customWidth="1"/>
    <col min="20" max="20" width="1" style="2" customWidth="1"/>
    <col min="21" max="21" width="15.28515625" style="2" customWidth="1"/>
    <col min="22" max="22" width="1" style="2" customWidth="1"/>
    <col min="23" max="23" width="9.140625" style="2" customWidth="1"/>
    <col min="24" max="16384" width="9.140625" style="2"/>
  </cols>
  <sheetData>
    <row r="2" spans="1:21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</row>
    <row r="3" spans="1:21" ht="30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</row>
    <row r="4" spans="1:21" ht="30">
      <c r="A4" s="41" t="str">
        <f>سهام!A4</f>
        <v>برای ماه منتهی به 1399/12/30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1" s="13" customFormat="1" ht="25.5">
      <c r="A5" s="40" t="s">
        <v>89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</row>
    <row r="7" spans="1:21" ht="30.75" thickBot="1">
      <c r="A7" s="42" t="s">
        <v>1</v>
      </c>
      <c r="C7" s="47" t="s">
        <v>46</v>
      </c>
      <c r="D7" s="47" t="s">
        <v>46</v>
      </c>
      <c r="E7" s="47" t="s">
        <v>46</v>
      </c>
      <c r="F7" s="47" t="s">
        <v>46</v>
      </c>
      <c r="G7" s="47" t="s">
        <v>46</v>
      </c>
      <c r="H7" s="47" t="s">
        <v>46</v>
      </c>
      <c r="I7" s="47" t="s">
        <v>46</v>
      </c>
      <c r="J7" s="47" t="s">
        <v>46</v>
      </c>
      <c r="K7" s="47" t="s">
        <v>46</v>
      </c>
      <c r="M7" s="47" t="s">
        <v>47</v>
      </c>
      <c r="N7" s="47" t="s">
        <v>47</v>
      </c>
      <c r="O7" s="47" t="s">
        <v>47</v>
      </c>
      <c r="P7" s="47" t="s">
        <v>47</v>
      </c>
      <c r="Q7" s="47" t="s">
        <v>47</v>
      </c>
      <c r="R7" s="47" t="s">
        <v>47</v>
      </c>
      <c r="S7" s="47" t="s">
        <v>47</v>
      </c>
      <c r="T7" s="47" t="s">
        <v>47</v>
      </c>
      <c r="U7" s="47" t="s">
        <v>47</v>
      </c>
    </row>
    <row r="8" spans="1:21" ht="30.75" thickBot="1">
      <c r="A8" s="47" t="s">
        <v>1</v>
      </c>
      <c r="C8" s="55" t="s">
        <v>64</v>
      </c>
      <c r="D8" s="24"/>
      <c r="E8" s="55" t="s">
        <v>65</v>
      </c>
      <c r="F8" s="24"/>
      <c r="G8" s="55" t="s">
        <v>66</v>
      </c>
      <c r="H8" s="24"/>
      <c r="I8" s="55" t="s">
        <v>39</v>
      </c>
      <c r="J8" s="11"/>
      <c r="K8" s="60" t="s">
        <v>67</v>
      </c>
      <c r="M8" s="46" t="s">
        <v>64</v>
      </c>
      <c r="N8" s="11"/>
      <c r="O8" s="46" t="s">
        <v>65</v>
      </c>
      <c r="P8" s="11"/>
      <c r="Q8" s="46" t="s">
        <v>66</v>
      </c>
      <c r="R8" s="11"/>
      <c r="S8" s="55" t="s">
        <v>39</v>
      </c>
      <c r="T8" s="11"/>
      <c r="U8" s="60" t="s">
        <v>67</v>
      </c>
    </row>
    <row r="9" spans="1:21" ht="21">
      <c r="A9" s="3" t="s">
        <v>125</v>
      </c>
      <c r="C9" s="20">
        <v>0</v>
      </c>
      <c r="E9" s="20">
        <v>705855187</v>
      </c>
      <c r="G9" s="20">
        <v>-565489372</v>
      </c>
      <c r="I9" s="20">
        <v>140365815</v>
      </c>
      <c r="K9" s="5" t="s">
        <v>334</v>
      </c>
      <c r="M9" s="20">
        <v>67500000</v>
      </c>
      <c r="N9" s="20"/>
      <c r="O9" s="20">
        <v>0</v>
      </c>
      <c r="P9" s="20"/>
      <c r="Q9" s="20">
        <v>23978196924</v>
      </c>
      <c r="S9" s="20">
        <v>24045696924</v>
      </c>
      <c r="U9" s="5" t="s">
        <v>335</v>
      </c>
    </row>
    <row r="10" spans="1:21" ht="21">
      <c r="A10" s="3" t="s">
        <v>169</v>
      </c>
      <c r="C10" s="20">
        <v>0</v>
      </c>
      <c r="E10" s="20">
        <v>58059617</v>
      </c>
      <c r="G10" s="20">
        <v>173755712</v>
      </c>
      <c r="I10" s="20">
        <v>231815329</v>
      </c>
      <c r="K10" s="5" t="s">
        <v>336</v>
      </c>
      <c r="M10" s="20">
        <v>0</v>
      </c>
      <c r="N10" s="20"/>
      <c r="O10" s="20">
        <v>0</v>
      </c>
      <c r="P10" s="20"/>
      <c r="Q10" s="20">
        <v>55128227070</v>
      </c>
      <c r="S10" s="20">
        <v>55128227070</v>
      </c>
      <c r="U10" s="5" t="s">
        <v>337</v>
      </c>
    </row>
    <row r="11" spans="1:21" ht="21">
      <c r="A11" s="3" t="s">
        <v>189</v>
      </c>
      <c r="C11" s="20">
        <v>0</v>
      </c>
      <c r="E11" s="20">
        <v>1408222494</v>
      </c>
      <c r="G11" s="20">
        <v>1780090</v>
      </c>
      <c r="I11" s="20">
        <v>1410002584</v>
      </c>
      <c r="K11" s="5" t="s">
        <v>338</v>
      </c>
      <c r="M11" s="20">
        <v>0</v>
      </c>
      <c r="N11" s="20"/>
      <c r="O11" s="20">
        <v>6022561691</v>
      </c>
      <c r="P11" s="20"/>
      <c r="Q11" s="20">
        <v>-14952976872</v>
      </c>
      <c r="S11" s="20">
        <v>-8930415181</v>
      </c>
      <c r="U11" s="5" t="s">
        <v>339</v>
      </c>
    </row>
    <row r="12" spans="1:21" ht="21">
      <c r="A12" s="3" t="s">
        <v>123</v>
      </c>
      <c r="C12" s="20">
        <v>0</v>
      </c>
      <c r="E12" s="20">
        <v>89635540</v>
      </c>
      <c r="G12" s="20">
        <v>-174932926</v>
      </c>
      <c r="I12" s="20">
        <v>-85297386</v>
      </c>
      <c r="K12" s="5" t="s">
        <v>340</v>
      </c>
      <c r="M12" s="20">
        <v>207000000</v>
      </c>
      <c r="N12" s="20"/>
      <c r="O12" s="20">
        <v>45884543</v>
      </c>
      <c r="P12" s="20"/>
      <c r="Q12" s="20">
        <v>14312882746</v>
      </c>
      <c r="S12" s="20">
        <v>14565767289</v>
      </c>
      <c r="U12" s="5" t="s">
        <v>341</v>
      </c>
    </row>
    <row r="13" spans="1:21" ht="21">
      <c r="A13" s="3" t="s">
        <v>201</v>
      </c>
      <c r="C13" s="20">
        <v>0</v>
      </c>
      <c r="E13" s="20">
        <v>0</v>
      </c>
      <c r="G13" s="20">
        <v>0</v>
      </c>
      <c r="I13" s="20">
        <v>0</v>
      </c>
      <c r="K13" s="5" t="s">
        <v>203</v>
      </c>
      <c r="M13" s="20">
        <v>0</v>
      </c>
      <c r="N13" s="20"/>
      <c r="O13" s="20">
        <v>0</v>
      </c>
      <c r="P13" s="20"/>
      <c r="Q13" s="20">
        <v>-600827537</v>
      </c>
      <c r="S13" s="20">
        <v>-600827537</v>
      </c>
      <c r="U13" s="5" t="s">
        <v>267</v>
      </c>
    </row>
    <row r="14" spans="1:21" ht="21">
      <c r="A14" s="3" t="s">
        <v>153</v>
      </c>
      <c r="C14" s="20">
        <v>0</v>
      </c>
      <c r="E14" s="20">
        <v>0</v>
      </c>
      <c r="G14" s="20">
        <v>0</v>
      </c>
      <c r="I14" s="20">
        <v>0</v>
      </c>
      <c r="K14" s="5" t="s">
        <v>203</v>
      </c>
      <c r="M14" s="20">
        <v>0</v>
      </c>
      <c r="N14" s="20"/>
      <c r="O14" s="20">
        <v>0</v>
      </c>
      <c r="P14" s="20"/>
      <c r="Q14" s="20">
        <v>7799182941</v>
      </c>
      <c r="S14" s="20">
        <v>7799182941</v>
      </c>
      <c r="U14" s="5" t="s">
        <v>303</v>
      </c>
    </row>
    <row r="15" spans="1:21" ht="21">
      <c r="A15" s="3" t="s">
        <v>167</v>
      </c>
      <c r="C15" s="20">
        <v>0</v>
      </c>
      <c r="E15" s="20">
        <v>0</v>
      </c>
      <c r="G15" s="20">
        <v>0</v>
      </c>
      <c r="I15" s="20">
        <v>0</v>
      </c>
      <c r="K15" s="5" t="s">
        <v>203</v>
      </c>
      <c r="M15" s="20">
        <v>0</v>
      </c>
      <c r="N15" s="20"/>
      <c r="O15" s="20">
        <v>0</v>
      </c>
      <c r="P15" s="20"/>
      <c r="Q15" s="20">
        <v>431315539</v>
      </c>
      <c r="S15" s="20">
        <v>431315539</v>
      </c>
      <c r="U15" s="5" t="s">
        <v>236</v>
      </c>
    </row>
    <row r="16" spans="1:21" ht="21">
      <c r="A16" s="3" t="s">
        <v>195</v>
      </c>
      <c r="C16" s="20">
        <v>0</v>
      </c>
      <c r="E16" s="20">
        <v>0</v>
      </c>
      <c r="G16" s="20">
        <v>0</v>
      </c>
      <c r="I16" s="20">
        <v>0</v>
      </c>
      <c r="K16" s="5" t="s">
        <v>203</v>
      </c>
      <c r="M16" s="20">
        <v>0</v>
      </c>
      <c r="N16" s="20"/>
      <c r="O16" s="20">
        <v>0</v>
      </c>
      <c r="P16" s="20"/>
      <c r="Q16" s="20">
        <v>-890412491</v>
      </c>
      <c r="S16" s="20">
        <v>-890412491</v>
      </c>
      <c r="U16" s="5" t="s">
        <v>268</v>
      </c>
    </row>
    <row r="17" spans="1:21" ht="21">
      <c r="A17" s="3" t="s">
        <v>271</v>
      </c>
      <c r="C17" s="20">
        <v>0</v>
      </c>
      <c r="E17" s="20">
        <v>-3131058690</v>
      </c>
      <c r="G17" s="20">
        <v>0</v>
      </c>
      <c r="I17" s="20">
        <v>-3131058690</v>
      </c>
      <c r="K17" s="5" t="s">
        <v>342</v>
      </c>
      <c r="M17" s="20">
        <v>0</v>
      </c>
      <c r="N17" s="20"/>
      <c r="O17" s="20">
        <v>-4746075138</v>
      </c>
      <c r="P17" s="20"/>
      <c r="Q17" s="20">
        <v>-5618215638</v>
      </c>
      <c r="S17" s="20">
        <v>-10364290776</v>
      </c>
      <c r="U17" s="5" t="s">
        <v>343</v>
      </c>
    </row>
    <row r="18" spans="1:21" ht="21">
      <c r="A18" s="3" t="s">
        <v>279</v>
      </c>
      <c r="C18" s="20">
        <v>0</v>
      </c>
      <c r="E18" s="20">
        <v>0</v>
      </c>
      <c r="G18" s="20">
        <v>0</v>
      </c>
      <c r="I18" s="20">
        <v>0</v>
      </c>
      <c r="K18" s="5" t="s">
        <v>203</v>
      </c>
      <c r="M18" s="20">
        <v>0</v>
      </c>
      <c r="N18" s="20"/>
      <c r="O18" s="20">
        <v>0</v>
      </c>
      <c r="P18" s="20"/>
      <c r="Q18" s="20">
        <v>1179904075</v>
      </c>
      <c r="S18" s="20">
        <v>1179904075</v>
      </c>
      <c r="U18" s="5" t="s">
        <v>344</v>
      </c>
    </row>
    <row r="19" spans="1:21" ht="21">
      <c r="A19" s="3" t="s">
        <v>272</v>
      </c>
      <c r="C19" s="20">
        <v>0</v>
      </c>
      <c r="E19" s="20">
        <v>0</v>
      </c>
      <c r="G19" s="20">
        <v>0</v>
      </c>
      <c r="I19" s="20">
        <v>0</v>
      </c>
      <c r="K19" s="5" t="s">
        <v>203</v>
      </c>
      <c r="M19" s="20">
        <v>0</v>
      </c>
      <c r="N19" s="20"/>
      <c r="O19" s="20">
        <v>0</v>
      </c>
      <c r="P19" s="20"/>
      <c r="Q19" s="20">
        <v>-104385888</v>
      </c>
      <c r="S19" s="20">
        <v>-104385888</v>
      </c>
      <c r="U19" s="5" t="s">
        <v>238</v>
      </c>
    </row>
    <row r="20" spans="1:21" ht="21">
      <c r="A20" s="3" t="s">
        <v>250</v>
      </c>
      <c r="C20" s="20">
        <v>0</v>
      </c>
      <c r="E20" s="20">
        <v>0</v>
      </c>
      <c r="G20" s="20">
        <v>0</v>
      </c>
      <c r="I20" s="20">
        <v>0</v>
      </c>
      <c r="K20" s="5" t="s">
        <v>203</v>
      </c>
      <c r="M20" s="20">
        <v>0</v>
      </c>
      <c r="N20" s="20"/>
      <c r="O20" s="20">
        <v>0</v>
      </c>
      <c r="P20" s="20"/>
      <c r="Q20" s="20">
        <v>2457007813</v>
      </c>
      <c r="S20" s="20">
        <v>2457007813</v>
      </c>
      <c r="U20" s="5" t="s">
        <v>294</v>
      </c>
    </row>
    <row r="21" spans="1:21" ht="21">
      <c r="A21" s="3" t="s">
        <v>166</v>
      </c>
      <c r="C21" s="20">
        <v>0</v>
      </c>
      <c r="E21" s="20">
        <v>0</v>
      </c>
      <c r="G21" s="20">
        <v>0</v>
      </c>
      <c r="I21" s="20">
        <v>0</v>
      </c>
      <c r="K21" s="5" t="s">
        <v>203</v>
      </c>
      <c r="M21" s="20">
        <v>0</v>
      </c>
      <c r="N21" s="20"/>
      <c r="O21" s="20">
        <v>0</v>
      </c>
      <c r="P21" s="20"/>
      <c r="Q21" s="20">
        <v>6146284115</v>
      </c>
      <c r="S21" s="20">
        <v>6146284115</v>
      </c>
      <c r="U21" s="5" t="s">
        <v>345</v>
      </c>
    </row>
    <row r="22" spans="1:21" ht="21">
      <c r="A22" s="3" t="s">
        <v>200</v>
      </c>
      <c r="C22" s="20">
        <v>0</v>
      </c>
      <c r="E22" s="20">
        <v>0</v>
      </c>
      <c r="G22" s="20">
        <v>0</v>
      </c>
      <c r="I22" s="20">
        <v>0</v>
      </c>
      <c r="K22" s="5" t="s">
        <v>203</v>
      </c>
      <c r="M22" s="20">
        <v>0</v>
      </c>
      <c r="N22" s="20"/>
      <c r="O22" s="20">
        <v>0</v>
      </c>
      <c r="P22" s="20"/>
      <c r="Q22" s="20">
        <v>1936040659</v>
      </c>
      <c r="S22" s="20">
        <v>1936040659</v>
      </c>
      <c r="U22" s="5" t="s">
        <v>346</v>
      </c>
    </row>
    <row r="23" spans="1:21" ht="21">
      <c r="A23" s="3" t="s">
        <v>164</v>
      </c>
      <c r="C23" s="20">
        <v>0</v>
      </c>
      <c r="E23" s="20">
        <v>0</v>
      </c>
      <c r="G23" s="20">
        <v>0</v>
      </c>
      <c r="I23" s="20">
        <v>0</v>
      </c>
      <c r="K23" s="5" t="s">
        <v>203</v>
      </c>
      <c r="M23" s="20">
        <v>360000000</v>
      </c>
      <c r="N23" s="20"/>
      <c r="O23" s="20">
        <v>0</v>
      </c>
      <c r="P23" s="20"/>
      <c r="Q23" s="20">
        <v>15145136540</v>
      </c>
      <c r="S23" s="20">
        <v>15505136540</v>
      </c>
      <c r="U23" s="5" t="s">
        <v>347</v>
      </c>
    </row>
    <row r="24" spans="1:21" ht="21">
      <c r="A24" s="3" t="s">
        <v>280</v>
      </c>
      <c r="C24" s="20">
        <v>0</v>
      </c>
      <c r="E24" s="20">
        <v>0</v>
      </c>
      <c r="G24" s="20">
        <v>0</v>
      </c>
      <c r="I24" s="20">
        <v>0</v>
      </c>
      <c r="K24" s="5" t="s">
        <v>203</v>
      </c>
      <c r="M24" s="20">
        <v>0</v>
      </c>
      <c r="N24" s="20"/>
      <c r="O24" s="20">
        <v>0</v>
      </c>
      <c r="P24" s="20"/>
      <c r="Q24" s="20">
        <v>118809998</v>
      </c>
      <c r="S24" s="20">
        <v>118809998</v>
      </c>
      <c r="U24" s="5" t="s">
        <v>233</v>
      </c>
    </row>
    <row r="25" spans="1:21" ht="21">
      <c r="A25" s="3" t="s">
        <v>168</v>
      </c>
      <c r="C25" s="20">
        <v>0</v>
      </c>
      <c r="E25" s="20">
        <v>0</v>
      </c>
      <c r="G25" s="20">
        <v>0</v>
      </c>
      <c r="I25" s="20">
        <v>0</v>
      </c>
      <c r="K25" s="5" t="s">
        <v>203</v>
      </c>
      <c r="M25" s="20">
        <v>25000000</v>
      </c>
      <c r="N25" s="20"/>
      <c r="O25" s="20">
        <v>0</v>
      </c>
      <c r="P25" s="20"/>
      <c r="Q25" s="20">
        <v>1294086494</v>
      </c>
      <c r="S25" s="20">
        <v>1319086494</v>
      </c>
      <c r="U25" s="5" t="s">
        <v>298</v>
      </c>
    </row>
    <row r="26" spans="1:21" ht="21">
      <c r="A26" s="3" t="s">
        <v>263</v>
      </c>
      <c r="C26" s="20">
        <v>0</v>
      </c>
      <c r="E26" s="20">
        <v>0</v>
      </c>
      <c r="G26" s="20">
        <v>0</v>
      </c>
      <c r="I26" s="20">
        <v>0</v>
      </c>
      <c r="K26" s="5" t="s">
        <v>203</v>
      </c>
      <c r="M26" s="20">
        <v>0</v>
      </c>
      <c r="N26" s="20"/>
      <c r="O26" s="20">
        <v>0</v>
      </c>
      <c r="P26" s="20"/>
      <c r="Q26" s="20">
        <v>-2893885676</v>
      </c>
      <c r="S26" s="20">
        <v>-2893885676</v>
      </c>
      <c r="U26" s="5" t="s">
        <v>299</v>
      </c>
    </row>
    <row r="27" spans="1:21" ht="21">
      <c r="A27" s="3" t="s">
        <v>242</v>
      </c>
      <c r="C27" s="20">
        <v>0</v>
      </c>
      <c r="E27" s="20">
        <v>0</v>
      </c>
      <c r="G27" s="20">
        <v>0</v>
      </c>
      <c r="I27" s="20">
        <v>0</v>
      </c>
      <c r="K27" s="5" t="s">
        <v>203</v>
      </c>
      <c r="M27" s="20">
        <v>4000000</v>
      </c>
      <c r="N27" s="20"/>
      <c r="O27" s="20">
        <v>0</v>
      </c>
      <c r="P27" s="20"/>
      <c r="Q27" s="20">
        <v>-732163311</v>
      </c>
      <c r="S27" s="20">
        <v>-728163311</v>
      </c>
      <c r="U27" s="5" t="s">
        <v>348</v>
      </c>
    </row>
    <row r="28" spans="1:21" ht="21">
      <c r="A28" s="3" t="s">
        <v>193</v>
      </c>
      <c r="C28" s="20">
        <v>0</v>
      </c>
      <c r="E28" s="20">
        <v>0</v>
      </c>
      <c r="G28" s="20">
        <v>0</v>
      </c>
      <c r="I28" s="20">
        <v>0</v>
      </c>
      <c r="K28" s="5" t="s">
        <v>203</v>
      </c>
      <c r="M28" s="20">
        <v>0</v>
      </c>
      <c r="N28" s="20"/>
      <c r="O28" s="20">
        <v>0</v>
      </c>
      <c r="P28" s="20"/>
      <c r="Q28" s="20">
        <v>498739957</v>
      </c>
      <c r="S28" s="20">
        <v>498739957</v>
      </c>
      <c r="U28" s="5" t="s">
        <v>236</v>
      </c>
    </row>
    <row r="29" spans="1:21" ht="21">
      <c r="A29" s="3" t="s">
        <v>162</v>
      </c>
      <c r="C29" s="20">
        <v>0</v>
      </c>
      <c r="E29" s="20">
        <v>0</v>
      </c>
      <c r="G29" s="20">
        <v>0</v>
      </c>
      <c r="I29" s="20">
        <v>0</v>
      </c>
      <c r="K29" s="5" t="s">
        <v>203</v>
      </c>
      <c r="M29" s="20">
        <v>0</v>
      </c>
      <c r="N29" s="20"/>
      <c r="O29" s="20">
        <v>0</v>
      </c>
      <c r="P29" s="20"/>
      <c r="Q29" s="20">
        <v>-4234077495</v>
      </c>
      <c r="S29" s="20">
        <v>-4234077495</v>
      </c>
      <c r="U29" s="5" t="s">
        <v>300</v>
      </c>
    </row>
    <row r="30" spans="1:21" ht="21">
      <c r="A30" s="3" t="s">
        <v>142</v>
      </c>
      <c r="C30" s="20">
        <v>0</v>
      </c>
      <c r="E30" s="20">
        <v>0</v>
      </c>
      <c r="G30" s="20">
        <v>0</v>
      </c>
      <c r="I30" s="20">
        <v>0</v>
      </c>
      <c r="K30" s="5" t="s">
        <v>203</v>
      </c>
      <c r="M30" s="20">
        <v>0</v>
      </c>
      <c r="N30" s="20"/>
      <c r="O30" s="20">
        <v>0</v>
      </c>
      <c r="P30" s="20"/>
      <c r="Q30" s="20">
        <v>13168899814</v>
      </c>
      <c r="S30" s="20">
        <v>13168899814</v>
      </c>
      <c r="U30" s="5" t="s">
        <v>349</v>
      </c>
    </row>
    <row r="31" spans="1:21" ht="21">
      <c r="A31" s="3" t="s">
        <v>161</v>
      </c>
      <c r="C31" s="20">
        <v>0</v>
      </c>
      <c r="E31" s="20">
        <v>0</v>
      </c>
      <c r="G31" s="20">
        <v>0</v>
      </c>
      <c r="I31" s="20">
        <v>0</v>
      </c>
      <c r="K31" s="5" t="s">
        <v>203</v>
      </c>
      <c r="M31" s="20">
        <v>0</v>
      </c>
      <c r="N31" s="20"/>
      <c r="O31" s="20">
        <v>0</v>
      </c>
      <c r="P31" s="20"/>
      <c r="Q31" s="20">
        <v>4466102669</v>
      </c>
      <c r="S31" s="20">
        <v>4466102669</v>
      </c>
      <c r="U31" s="5" t="s">
        <v>350</v>
      </c>
    </row>
    <row r="32" spans="1:21" ht="21">
      <c r="A32" s="3" t="s">
        <v>245</v>
      </c>
      <c r="C32" s="20">
        <v>0</v>
      </c>
      <c r="E32" s="20">
        <v>0</v>
      </c>
      <c r="G32" s="20">
        <v>0</v>
      </c>
      <c r="I32" s="20">
        <v>0</v>
      </c>
      <c r="K32" s="5" t="s">
        <v>203</v>
      </c>
      <c r="M32" s="20">
        <v>0</v>
      </c>
      <c r="N32" s="20"/>
      <c r="O32" s="20">
        <v>0</v>
      </c>
      <c r="P32" s="20"/>
      <c r="Q32" s="20">
        <v>-4135135990</v>
      </c>
      <c r="S32" s="20">
        <v>-4135135990</v>
      </c>
      <c r="U32" s="5" t="s">
        <v>351</v>
      </c>
    </row>
    <row r="33" spans="1:21" ht="21">
      <c r="A33" s="3" t="s">
        <v>251</v>
      </c>
      <c r="C33" s="20">
        <v>0</v>
      </c>
      <c r="E33" s="20">
        <v>0</v>
      </c>
      <c r="G33" s="20">
        <v>0</v>
      </c>
      <c r="I33" s="20">
        <v>0</v>
      </c>
      <c r="K33" s="5" t="s">
        <v>203</v>
      </c>
      <c r="M33" s="20">
        <v>0</v>
      </c>
      <c r="N33" s="20"/>
      <c r="O33" s="20">
        <v>0</v>
      </c>
      <c r="P33" s="20"/>
      <c r="Q33" s="20">
        <v>-552767711</v>
      </c>
      <c r="S33" s="20">
        <v>-552767711</v>
      </c>
      <c r="U33" s="5" t="s">
        <v>235</v>
      </c>
    </row>
    <row r="34" spans="1:21" ht="21">
      <c r="A34" s="3" t="s">
        <v>132</v>
      </c>
      <c r="C34" s="20">
        <v>0</v>
      </c>
      <c r="E34" s="20">
        <v>0</v>
      </c>
      <c r="G34" s="20">
        <v>0</v>
      </c>
      <c r="I34" s="20">
        <v>0</v>
      </c>
      <c r="K34" s="5" t="s">
        <v>203</v>
      </c>
      <c r="M34" s="20">
        <v>0</v>
      </c>
      <c r="N34" s="20"/>
      <c r="O34" s="20">
        <v>0</v>
      </c>
      <c r="P34" s="20"/>
      <c r="Q34" s="20">
        <v>991895134</v>
      </c>
      <c r="S34" s="20">
        <v>991895134</v>
      </c>
      <c r="U34" s="5" t="s">
        <v>234</v>
      </c>
    </row>
    <row r="35" spans="1:21" ht="21">
      <c r="A35" s="3" t="s">
        <v>159</v>
      </c>
      <c r="C35" s="20">
        <v>0</v>
      </c>
      <c r="E35" s="20">
        <v>168060256</v>
      </c>
      <c r="G35" s="20">
        <v>0</v>
      </c>
      <c r="I35" s="20">
        <v>168060256</v>
      </c>
      <c r="K35" s="5" t="s">
        <v>352</v>
      </c>
      <c r="M35" s="20">
        <v>170000000</v>
      </c>
      <c r="N35" s="20"/>
      <c r="O35" s="20">
        <v>-1201118614</v>
      </c>
      <c r="P35" s="20"/>
      <c r="Q35" s="20">
        <v>54447942434</v>
      </c>
      <c r="S35" s="20">
        <v>53416823820</v>
      </c>
      <c r="U35" s="5" t="s">
        <v>353</v>
      </c>
    </row>
    <row r="36" spans="1:21" ht="21">
      <c r="A36" s="3" t="s">
        <v>264</v>
      </c>
      <c r="C36" s="20">
        <v>0</v>
      </c>
      <c r="E36" s="20">
        <v>0</v>
      </c>
      <c r="G36" s="20">
        <v>0</v>
      </c>
      <c r="I36" s="20">
        <v>0</v>
      </c>
      <c r="K36" s="5" t="s">
        <v>203</v>
      </c>
      <c r="M36" s="20">
        <v>0</v>
      </c>
      <c r="N36" s="20"/>
      <c r="O36" s="20">
        <v>0</v>
      </c>
      <c r="P36" s="20"/>
      <c r="Q36" s="20">
        <v>-2267708958</v>
      </c>
      <c r="S36" s="20">
        <v>-2267708958</v>
      </c>
      <c r="U36" s="5" t="s">
        <v>354</v>
      </c>
    </row>
    <row r="37" spans="1:21" ht="21">
      <c r="A37" s="3" t="s">
        <v>148</v>
      </c>
      <c r="C37" s="20">
        <v>0</v>
      </c>
      <c r="E37" s="20">
        <v>0</v>
      </c>
      <c r="G37" s="20">
        <v>0</v>
      </c>
      <c r="I37" s="20">
        <v>0</v>
      </c>
      <c r="K37" s="5" t="s">
        <v>203</v>
      </c>
      <c r="M37" s="20">
        <v>0</v>
      </c>
      <c r="N37" s="20"/>
      <c r="O37" s="20">
        <v>0</v>
      </c>
      <c r="P37" s="20"/>
      <c r="Q37" s="20">
        <v>90355506509</v>
      </c>
      <c r="S37" s="20">
        <v>90355506509</v>
      </c>
      <c r="U37" s="5" t="s">
        <v>355</v>
      </c>
    </row>
    <row r="38" spans="1:21" ht="21">
      <c r="A38" s="3" t="s">
        <v>131</v>
      </c>
      <c r="C38" s="20">
        <v>0</v>
      </c>
      <c r="E38" s="20">
        <v>0</v>
      </c>
      <c r="G38" s="20">
        <v>0</v>
      </c>
      <c r="I38" s="20">
        <v>0</v>
      </c>
      <c r="K38" s="5" t="s">
        <v>203</v>
      </c>
      <c r="M38" s="20">
        <v>0</v>
      </c>
      <c r="N38" s="20"/>
      <c r="O38" s="20">
        <v>0</v>
      </c>
      <c r="P38" s="20"/>
      <c r="Q38" s="20">
        <v>15689884499</v>
      </c>
      <c r="S38" s="20">
        <v>15689884499</v>
      </c>
      <c r="U38" s="5" t="s">
        <v>356</v>
      </c>
    </row>
    <row r="39" spans="1:21" ht="21">
      <c r="A39" s="3" t="s">
        <v>127</v>
      </c>
      <c r="C39" s="20">
        <v>0</v>
      </c>
      <c r="E39" s="20">
        <v>0</v>
      </c>
      <c r="G39" s="20">
        <v>0</v>
      </c>
      <c r="I39" s="20">
        <v>0</v>
      </c>
      <c r="K39" s="5" t="s">
        <v>203</v>
      </c>
      <c r="M39" s="20">
        <v>0</v>
      </c>
      <c r="N39" s="20"/>
      <c r="O39" s="20">
        <v>0</v>
      </c>
      <c r="P39" s="20"/>
      <c r="Q39" s="20">
        <v>929819946</v>
      </c>
      <c r="S39" s="20">
        <v>929819946</v>
      </c>
      <c r="U39" s="5" t="s">
        <v>283</v>
      </c>
    </row>
    <row r="40" spans="1:21" ht="21">
      <c r="A40" s="3" t="s">
        <v>143</v>
      </c>
      <c r="C40" s="20">
        <v>0</v>
      </c>
      <c r="E40" s="20">
        <v>0</v>
      </c>
      <c r="G40" s="20">
        <v>0</v>
      </c>
      <c r="I40" s="20">
        <v>0</v>
      </c>
      <c r="K40" s="5" t="s">
        <v>203</v>
      </c>
      <c r="M40" s="20">
        <v>0</v>
      </c>
      <c r="N40" s="20"/>
      <c r="O40" s="20">
        <v>0</v>
      </c>
      <c r="P40" s="20"/>
      <c r="Q40" s="20">
        <v>-509418201</v>
      </c>
      <c r="S40" s="20">
        <v>-509418201</v>
      </c>
      <c r="U40" s="5" t="s">
        <v>235</v>
      </c>
    </row>
    <row r="41" spans="1:21" ht="21">
      <c r="A41" s="3" t="s">
        <v>149</v>
      </c>
      <c r="C41" s="20">
        <v>0</v>
      </c>
      <c r="E41" s="20">
        <v>0</v>
      </c>
      <c r="G41" s="20">
        <v>0</v>
      </c>
      <c r="I41" s="20">
        <v>0</v>
      </c>
      <c r="K41" s="5" t="s">
        <v>203</v>
      </c>
      <c r="M41" s="20">
        <v>0</v>
      </c>
      <c r="N41" s="20"/>
      <c r="O41" s="20">
        <v>0</v>
      </c>
      <c r="P41" s="20"/>
      <c r="Q41" s="20">
        <v>4939198470</v>
      </c>
      <c r="S41" s="20">
        <v>4939198470</v>
      </c>
      <c r="U41" s="5" t="s">
        <v>306</v>
      </c>
    </row>
    <row r="42" spans="1:21" ht="21">
      <c r="A42" s="3" t="s">
        <v>247</v>
      </c>
      <c r="C42" s="20">
        <v>0</v>
      </c>
      <c r="E42" s="20">
        <v>0</v>
      </c>
      <c r="G42" s="20">
        <v>0</v>
      </c>
      <c r="I42" s="20">
        <v>0</v>
      </c>
      <c r="K42" s="5" t="s">
        <v>203</v>
      </c>
      <c r="M42" s="20">
        <v>0</v>
      </c>
      <c r="N42" s="20"/>
      <c r="O42" s="20">
        <v>0</v>
      </c>
      <c r="P42" s="20"/>
      <c r="Q42" s="20">
        <v>-7159087436</v>
      </c>
      <c r="S42" s="20">
        <v>-7159087436</v>
      </c>
      <c r="U42" s="5" t="s">
        <v>357</v>
      </c>
    </row>
    <row r="43" spans="1:21" ht="21">
      <c r="A43" s="3" t="s">
        <v>244</v>
      </c>
      <c r="C43" s="20">
        <v>0</v>
      </c>
      <c r="E43" s="20">
        <v>0</v>
      </c>
      <c r="G43" s="20">
        <v>0</v>
      </c>
      <c r="I43" s="20">
        <v>0</v>
      </c>
      <c r="K43" s="5" t="s">
        <v>203</v>
      </c>
      <c r="M43" s="20">
        <v>0</v>
      </c>
      <c r="N43" s="20"/>
      <c r="O43" s="20">
        <v>0</v>
      </c>
      <c r="P43" s="20"/>
      <c r="Q43" s="20">
        <v>-9509056129</v>
      </c>
      <c r="S43" s="20">
        <v>-9509056129</v>
      </c>
      <c r="U43" s="5" t="s">
        <v>358</v>
      </c>
    </row>
    <row r="44" spans="1:21" ht="21">
      <c r="A44" s="3" t="s">
        <v>243</v>
      </c>
      <c r="C44" s="20">
        <v>0</v>
      </c>
      <c r="E44" s="20">
        <v>0</v>
      </c>
      <c r="G44" s="20">
        <v>0</v>
      </c>
      <c r="I44" s="20">
        <v>0</v>
      </c>
      <c r="K44" s="5" t="s">
        <v>203</v>
      </c>
      <c r="M44" s="20">
        <v>0</v>
      </c>
      <c r="N44" s="20"/>
      <c r="O44" s="20">
        <v>0</v>
      </c>
      <c r="P44" s="20"/>
      <c r="Q44" s="20">
        <v>1345790929</v>
      </c>
      <c r="S44" s="20">
        <v>1345790929</v>
      </c>
      <c r="U44" s="5" t="s">
        <v>298</v>
      </c>
    </row>
    <row r="45" spans="1:21" ht="21">
      <c r="A45" s="3" t="s">
        <v>284</v>
      </c>
      <c r="C45" s="20">
        <v>0</v>
      </c>
      <c r="E45" s="20">
        <v>0</v>
      </c>
      <c r="G45" s="20">
        <v>0</v>
      </c>
      <c r="I45" s="20">
        <v>0</v>
      </c>
      <c r="K45" s="5" t="s">
        <v>203</v>
      </c>
      <c r="M45" s="20">
        <v>0</v>
      </c>
      <c r="N45" s="20"/>
      <c r="O45" s="20">
        <v>0</v>
      </c>
      <c r="P45" s="20"/>
      <c r="Q45" s="20">
        <v>450993401</v>
      </c>
      <c r="S45" s="20">
        <v>450993401</v>
      </c>
      <c r="U45" s="5" t="s">
        <v>236</v>
      </c>
    </row>
    <row r="46" spans="1:21" ht="21">
      <c r="A46" s="3" t="s">
        <v>172</v>
      </c>
      <c r="C46" s="20">
        <v>0</v>
      </c>
      <c r="E46" s="20">
        <v>0</v>
      </c>
      <c r="G46" s="20">
        <v>0</v>
      </c>
      <c r="I46" s="20">
        <v>0</v>
      </c>
      <c r="K46" s="5" t="s">
        <v>203</v>
      </c>
      <c r="M46" s="20">
        <v>0</v>
      </c>
      <c r="N46" s="20"/>
      <c r="O46" s="20">
        <v>0</v>
      </c>
      <c r="P46" s="20"/>
      <c r="Q46" s="20">
        <v>88218454</v>
      </c>
      <c r="S46" s="20">
        <v>88218454</v>
      </c>
      <c r="U46" s="5" t="s">
        <v>205</v>
      </c>
    </row>
    <row r="47" spans="1:21" ht="21">
      <c r="A47" s="3" t="s">
        <v>249</v>
      </c>
      <c r="C47" s="20">
        <v>0</v>
      </c>
      <c r="E47" s="20">
        <v>0</v>
      </c>
      <c r="G47" s="20">
        <v>0</v>
      </c>
      <c r="I47" s="20">
        <v>0</v>
      </c>
      <c r="K47" s="5" t="s">
        <v>203</v>
      </c>
      <c r="M47" s="20">
        <v>0</v>
      </c>
      <c r="N47" s="20"/>
      <c r="O47" s="20">
        <v>0</v>
      </c>
      <c r="P47" s="20"/>
      <c r="Q47" s="20">
        <v>-271297392</v>
      </c>
      <c r="S47" s="20">
        <v>-271297392</v>
      </c>
      <c r="U47" s="5" t="s">
        <v>266</v>
      </c>
    </row>
    <row r="48" spans="1:21" ht="21">
      <c r="A48" s="3" t="s">
        <v>209</v>
      </c>
      <c r="C48" s="20">
        <v>0</v>
      </c>
      <c r="E48" s="20">
        <v>0</v>
      </c>
      <c r="G48" s="20">
        <v>0</v>
      </c>
      <c r="I48" s="20">
        <v>0</v>
      </c>
      <c r="K48" s="5" t="s">
        <v>203</v>
      </c>
      <c r="M48" s="20">
        <v>19975855</v>
      </c>
      <c r="N48" s="20"/>
      <c r="O48" s="20">
        <v>0</v>
      </c>
      <c r="P48" s="20"/>
      <c r="Q48" s="20">
        <v>-4733370450</v>
      </c>
      <c r="S48" s="20">
        <v>-4713394595</v>
      </c>
      <c r="U48" s="5" t="s">
        <v>359</v>
      </c>
    </row>
    <row r="49" spans="1:21" ht="21">
      <c r="A49" s="3" t="s">
        <v>150</v>
      </c>
      <c r="C49" s="20">
        <v>0</v>
      </c>
      <c r="E49" s="20">
        <v>0</v>
      </c>
      <c r="G49" s="20">
        <v>0</v>
      </c>
      <c r="I49" s="20">
        <v>0</v>
      </c>
      <c r="K49" s="5" t="s">
        <v>203</v>
      </c>
      <c r="M49" s="20">
        <v>0</v>
      </c>
      <c r="N49" s="20"/>
      <c r="O49" s="20">
        <v>0</v>
      </c>
      <c r="P49" s="20"/>
      <c r="Q49" s="20">
        <v>863599</v>
      </c>
      <c r="S49" s="20">
        <v>863599</v>
      </c>
      <c r="U49" s="5" t="s">
        <v>203</v>
      </c>
    </row>
    <row r="50" spans="1:21" ht="21">
      <c r="A50" s="3" t="s">
        <v>277</v>
      </c>
      <c r="C50" s="20">
        <v>0</v>
      </c>
      <c r="E50" s="20">
        <v>0</v>
      </c>
      <c r="G50" s="20">
        <v>0</v>
      </c>
      <c r="I50" s="20">
        <v>0</v>
      </c>
      <c r="K50" s="5" t="s">
        <v>203</v>
      </c>
      <c r="M50" s="20">
        <v>6694840</v>
      </c>
      <c r="N50" s="20"/>
      <c r="O50" s="20">
        <v>0</v>
      </c>
      <c r="P50" s="20"/>
      <c r="Q50" s="20">
        <v>58712570</v>
      </c>
      <c r="S50" s="20">
        <v>65407410</v>
      </c>
      <c r="U50" s="5" t="s">
        <v>205</v>
      </c>
    </row>
    <row r="51" spans="1:21" ht="21">
      <c r="A51" s="3" t="s">
        <v>248</v>
      </c>
      <c r="C51" s="20">
        <v>0</v>
      </c>
      <c r="E51" s="20">
        <v>0</v>
      </c>
      <c r="G51" s="20">
        <v>0</v>
      </c>
      <c r="I51" s="20">
        <v>0</v>
      </c>
      <c r="K51" s="5" t="s">
        <v>203</v>
      </c>
      <c r="M51" s="20">
        <v>0</v>
      </c>
      <c r="N51" s="20"/>
      <c r="O51" s="20">
        <v>0</v>
      </c>
      <c r="P51" s="20"/>
      <c r="Q51" s="20">
        <v>-6097739438</v>
      </c>
      <c r="S51" s="20">
        <v>-6097739438</v>
      </c>
      <c r="U51" s="5" t="s">
        <v>360</v>
      </c>
    </row>
    <row r="52" spans="1:21" ht="21">
      <c r="A52" s="3" t="s">
        <v>265</v>
      </c>
      <c r="C52" s="20">
        <v>0</v>
      </c>
      <c r="E52" s="20">
        <v>0</v>
      </c>
      <c r="G52" s="20">
        <v>0</v>
      </c>
      <c r="I52" s="20">
        <v>0</v>
      </c>
      <c r="K52" s="5" t="s">
        <v>203</v>
      </c>
      <c r="M52" s="20">
        <v>0</v>
      </c>
      <c r="N52" s="20"/>
      <c r="O52" s="20">
        <v>0</v>
      </c>
      <c r="P52" s="20"/>
      <c r="Q52" s="20">
        <v>-1054687707</v>
      </c>
      <c r="S52" s="20">
        <v>-1054687707</v>
      </c>
      <c r="U52" s="5" t="s">
        <v>269</v>
      </c>
    </row>
    <row r="53" spans="1:21" ht="21">
      <c r="A53" s="3" t="s">
        <v>270</v>
      </c>
      <c r="C53" s="20">
        <v>0</v>
      </c>
      <c r="E53" s="20">
        <v>-4294296000</v>
      </c>
      <c r="G53" s="20">
        <v>0</v>
      </c>
      <c r="I53" s="20">
        <v>-4294296000</v>
      </c>
      <c r="K53" s="5" t="s">
        <v>361</v>
      </c>
      <c r="M53" s="20">
        <v>0</v>
      </c>
      <c r="N53" s="20"/>
      <c r="O53" s="20">
        <v>-16704772146</v>
      </c>
      <c r="P53" s="20"/>
      <c r="Q53" s="20">
        <v>-6449356979</v>
      </c>
      <c r="S53" s="20">
        <v>-23154129125</v>
      </c>
      <c r="U53" s="5" t="s">
        <v>362</v>
      </c>
    </row>
    <row r="54" spans="1:21" ht="21">
      <c r="A54" s="3" t="s">
        <v>194</v>
      </c>
      <c r="C54" s="20">
        <v>0</v>
      </c>
      <c r="E54" s="20">
        <v>0</v>
      </c>
      <c r="G54" s="20">
        <v>0</v>
      </c>
      <c r="I54" s="20">
        <v>0</v>
      </c>
      <c r="K54" s="5" t="s">
        <v>203</v>
      </c>
      <c r="M54" s="20">
        <v>0</v>
      </c>
      <c r="N54" s="20"/>
      <c r="O54" s="20">
        <v>0</v>
      </c>
      <c r="P54" s="20"/>
      <c r="Q54" s="20">
        <v>3281587603</v>
      </c>
      <c r="S54" s="20">
        <v>3281587603</v>
      </c>
      <c r="U54" s="5" t="s">
        <v>302</v>
      </c>
    </row>
    <row r="55" spans="1:21" ht="21">
      <c r="A55" s="3" t="s">
        <v>160</v>
      </c>
      <c r="C55" s="20">
        <v>0</v>
      </c>
      <c r="E55" s="20">
        <v>0</v>
      </c>
      <c r="G55" s="20">
        <v>0</v>
      </c>
      <c r="I55" s="20">
        <v>0</v>
      </c>
      <c r="K55" s="5" t="s">
        <v>203</v>
      </c>
      <c r="M55" s="20">
        <v>1096000000</v>
      </c>
      <c r="N55" s="20"/>
      <c r="O55" s="20">
        <v>0</v>
      </c>
      <c r="P55" s="20"/>
      <c r="Q55" s="20">
        <v>3363933253</v>
      </c>
      <c r="S55" s="20">
        <v>4459933253</v>
      </c>
      <c r="U55" s="5" t="s">
        <v>350</v>
      </c>
    </row>
    <row r="56" spans="1:21" ht="21">
      <c r="A56" s="3" t="s">
        <v>157</v>
      </c>
      <c r="C56" s="20">
        <v>0</v>
      </c>
      <c r="E56" s="20">
        <v>0</v>
      </c>
      <c r="G56" s="20">
        <v>0</v>
      </c>
      <c r="I56" s="20">
        <v>0</v>
      </c>
      <c r="K56" s="5" t="s">
        <v>203</v>
      </c>
      <c r="M56" s="20">
        <v>0</v>
      </c>
      <c r="N56" s="20"/>
      <c r="O56" s="20">
        <v>0</v>
      </c>
      <c r="P56" s="20"/>
      <c r="Q56" s="20">
        <v>7656321435</v>
      </c>
      <c r="S56" s="20">
        <v>7656321435</v>
      </c>
      <c r="U56" s="5" t="s">
        <v>363</v>
      </c>
    </row>
    <row r="57" spans="1:21" ht="21">
      <c r="A57" s="3" t="s">
        <v>204</v>
      </c>
      <c r="C57" s="20">
        <v>0</v>
      </c>
      <c r="E57" s="20">
        <v>0</v>
      </c>
      <c r="G57" s="20">
        <v>0</v>
      </c>
      <c r="I57" s="20">
        <v>0</v>
      </c>
      <c r="K57" s="5" t="s">
        <v>203</v>
      </c>
      <c r="M57" s="20">
        <v>0</v>
      </c>
      <c r="N57" s="20"/>
      <c r="O57" s="20">
        <v>0</v>
      </c>
      <c r="P57" s="20"/>
      <c r="Q57" s="20">
        <v>-275703446</v>
      </c>
      <c r="S57" s="20">
        <v>-275703446</v>
      </c>
      <c r="U57" s="5" t="s">
        <v>266</v>
      </c>
    </row>
    <row r="58" spans="1:21" ht="21">
      <c r="A58" s="3" t="s">
        <v>192</v>
      </c>
      <c r="C58" s="20">
        <v>0</v>
      </c>
      <c r="E58" s="20">
        <v>0</v>
      </c>
      <c r="G58" s="20">
        <v>0</v>
      </c>
      <c r="I58" s="20">
        <v>0</v>
      </c>
      <c r="K58" s="5" t="s">
        <v>203</v>
      </c>
      <c r="M58" s="20">
        <v>0</v>
      </c>
      <c r="N58" s="20"/>
      <c r="O58" s="20">
        <v>0</v>
      </c>
      <c r="P58" s="20"/>
      <c r="Q58" s="20">
        <v>-107979177</v>
      </c>
      <c r="S58" s="20">
        <v>-107979177</v>
      </c>
      <c r="U58" s="5" t="s">
        <v>238</v>
      </c>
    </row>
    <row r="59" spans="1:21" ht="21">
      <c r="A59" s="3" t="s">
        <v>188</v>
      </c>
      <c r="C59" s="20">
        <v>0</v>
      </c>
      <c r="E59" s="20">
        <v>0</v>
      </c>
      <c r="G59" s="20">
        <v>0</v>
      </c>
      <c r="I59" s="20">
        <v>0</v>
      </c>
      <c r="K59" s="5" t="s">
        <v>203</v>
      </c>
      <c r="M59" s="20">
        <v>0</v>
      </c>
      <c r="N59" s="20"/>
      <c r="O59" s="20">
        <v>0</v>
      </c>
      <c r="P59" s="20"/>
      <c r="Q59" s="20">
        <v>1506576237</v>
      </c>
      <c r="S59" s="20">
        <v>1506576237</v>
      </c>
      <c r="U59" s="5" t="s">
        <v>304</v>
      </c>
    </row>
    <row r="60" spans="1:21" ht="21">
      <c r="A60" s="3" t="s">
        <v>130</v>
      </c>
      <c r="C60" s="20">
        <v>0</v>
      </c>
      <c r="E60" s="20">
        <v>0</v>
      </c>
      <c r="G60" s="20">
        <v>0</v>
      </c>
      <c r="I60" s="20">
        <v>0</v>
      </c>
      <c r="K60" s="5" t="s">
        <v>203</v>
      </c>
      <c r="M60" s="20">
        <v>0</v>
      </c>
      <c r="N60" s="20"/>
      <c r="O60" s="20">
        <v>0</v>
      </c>
      <c r="P60" s="20"/>
      <c r="Q60" s="20">
        <v>5946938923</v>
      </c>
      <c r="S60" s="20">
        <v>5946938923</v>
      </c>
      <c r="U60" s="5" t="s">
        <v>305</v>
      </c>
    </row>
    <row r="61" spans="1:21" ht="21">
      <c r="A61" s="3" t="s">
        <v>281</v>
      </c>
      <c r="C61" s="20">
        <v>0</v>
      </c>
      <c r="E61" s="20">
        <v>0</v>
      </c>
      <c r="G61" s="20">
        <v>0</v>
      </c>
      <c r="I61" s="20">
        <v>0</v>
      </c>
      <c r="K61" s="5" t="s">
        <v>203</v>
      </c>
      <c r="M61" s="20">
        <v>0</v>
      </c>
      <c r="N61" s="20"/>
      <c r="O61" s="20">
        <v>0</v>
      </c>
      <c r="P61" s="20"/>
      <c r="Q61" s="20">
        <v>49079350</v>
      </c>
      <c r="S61" s="20">
        <v>49079350</v>
      </c>
      <c r="U61" s="5" t="s">
        <v>205</v>
      </c>
    </row>
    <row r="62" spans="1:21" ht="21">
      <c r="A62" s="3" t="s">
        <v>252</v>
      </c>
      <c r="C62" s="20">
        <v>0</v>
      </c>
      <c r="E62" s="20">
        <v>0</v>
      </c>
      <c r="G62" s="20">
        <v>0</v>
      </c>
      <c r="I62" s="20">
        <v>0</v>
      </c>
      <c r="K62" s="5" t="s">
        <v>203</v>
      </c>
      <c r="M62" s="20">
        <v>0</v>
      </c>
      <c r="N62" s="20"/>
      <c r="O62" s="20">
        <v>0</v>
      </c>
      <c r="P62" s="20"/>
      <c r="Q62" s="20">
        <v>-3910207973</v>
      </c>
      <c r="S62" s="20">
        <v>-3910207973</v>
      </c>
      <c r="U62" s="5" t="s">
        <v>364</v>
      </c>
    </row>
    <row r="63" spans="1:21" ht="21">
      <c r="A63" s="3" t="s">
        <v>171</v>
      </c>
      <c r="C63" s="20">
        <v>0</v>
      </c>
      <c r="E63" s="20">
        <v>-2196850500</v>
      </c>
      <c r="G63" s="20">
        <v>0</v>
      </c>
      <c r="I63" s="20">
        <v>-2196850500</v>
      </c>
      <c r="K63" s="5" t="s">
        <v>365</v>
      </c>
      <c r="M63" s="20">
        <v>0</v>
      </c>
      <c r="N63" s="20"/>
      <c r="O63" s="20">
        <v>1425632893</v>
      </c>
      <c r="P63" s="20"/>
      <c r="Q63" s="20">
        <v>3931261824</v>
      </c>
      <c r="S63" s="20">
        <v>5356894717</v>
      </c>
      <c r="U63" s="5" t="s">
        <v>366</v>
      </c>
    </row>
    <row r="64" spans="1:21" ht="21">
      <c r="A64" s="3" t="s">
        <v>199</v>
      </c>
      <c r="C64" s="20">
        <v>0</v>
      </c>
      <c r="E64" s="20">
        <v>0</v>
      </c>
      <c r="G64" s="20">
        <v>0</v>
      </c>
      <c r="I64" s="20">
        <v>0</v>
      </c>
      <c r="K64" s="5" t="s">
        <v>203</v>
      </c>
      <c r="M64" s="20">
        <v>0</v>
      </c>
      <c r="N64" s="20"/>
      <c r="O64" s="20">
        <v>0</v>
      </c>
      <c r="P64" s="20"/>
      <c r="Q64" s="20">
        <v>-3675970887</v>
      </c>
      <c r="S64" s="20">
        <v>-3675970887</v>
      </c>
      <c r="U64" s="5" t="s">
        <v>367</v>
      </c>
    </row>
    <row r="65" spans="1:21" ht="21">
      <c r="A65" s="3" t="s">
        <v>126</v>
      </c>
      <c r="C65" s="20">
        <v>0</v>
      </c>
      <c r="E65" s="20">
        <v>0</v>
      </c>
      <c r="G65" s="20">
        <v>0</v>
      </c>
      <c r="I65" s="20">
        <v>0</v>
      </c>
      <c r="K65" s="5" t="s">
        <v>203</v>
      </c>
      <c r="M65" s="20">
        <v>0</v>
      </c>
      <c r="N65" s="20"/>
      <c r="O65" s="20">
        <v>0</v>
      </c>
      <c r="P65" s="20"/>
      <c r="Q65" s="20">
        <v>10042014174</v>
      </c>
      <c r="S65" s="20">
        <v>10042014174</v>
      </c>
      <c r="U65" s="5" t="s">
        <v>352</v>
      </c>
    </row>
    <row r="66" spans="1:21" ht="21">
      <c r="A66" s="3" t="s">
        <v>163</v>
      </c>
      <c r="C66" s="20">
        <v>0</v>
      </c>
      <c r="E66" s="20">
        <v>0</v>
      </c>
      <c r="G66" s="20">
        <v>0</v>
      </c>
      <c r="I66" s="20">
        <v>0</v>
      </c>
      <c r="K66" s="5" t="s">
        <v>203</v>
      </c>
      <c r="M66" s="20">
        <v>945000000</v>
      </c>
      <c r="N66" s="20"/>
      <c r="O66" s="20">
        <v>0</v>
      </c>
      <c r="P66" s="20"/>
      <c r="Q66" s="20">
        <v>5332864571</v>
      </c>
      <c r="S66" s="20">
        <v>6277864571</v>
      </c>
      <c r="U66" s="5" t="s">
        <v>290</v>
      </c>
    </row>
    <row r="67" spans="1:21" ht="21">
      <c r="A67" s="3" t="s">
        <v>246</v>
      </c>
      <c r="C67" s="20">
        <v>0</v>
      </c>
      <c r="E67" s="20">
        <v>0</v>
      </c>
      <c r="G67" s="20">
        <v>0</v>
      </c>
      <c r="I67" s="20">
        <v>0</v>
      </c>
      <c r="K67" s="5" t="s">
        <v>203</v>
      </c>
      <c r="M67" s="20">
        <v>0</v>
      </c>
      <c r="N67" s="20"/>
      <c r="O67" s="20">
        <v>0</v>
      </c>
      <c r="P67" s="20"/>
      <c r="Q67" s="20">
        <v>-4275802794</v>
      </c>
      <c r="S67" s="20">
        <v>-4275802794</v>
      </c>
      <c r="U67" s="5" t="s">
        <v>300</v>
      </c>
    </row>
    <row r="68" spans="1:21" ht="21">
      <c r="A68" s="3" t="s">
        <v>165</v>
      </c>
      <c r="C68" s="20">
        <v>0</v>
      </c>
      <c r="E68" s="20">
        <v>0</v>
      </c>
      <c r="G68" s="20">
        <v>0</v>
      </c>
      <c r="I68" s="20">
        <v>0</v>
      </c>
      <c r="K68" s="5" t="s">
        <v>203</v>
      </c>
      <c r="M68" s="20">
        <v>1408500000</v>
      </c>
      <c r="N68" s="20"/>
      <c r="O68" s="20">
        <v>0</v>
      </c>
      <c r="P68" s="20"/>
      <c r="Q68" s="20">
        <v>12516210714</v>
      </c>
      <c r="S68" s="20">
        <v>13924710714</v>
      </c>
      <c r="U68" s="5" t="s">
        <v>368</v>
      </c>
    </row>
    <row r="69" spans="1:21" ht="21">
      <c r="A69" s="3" t="s">
        <v>151</v>
      </c>
      <c r="C69" s="20">
        <v>0</v>
      </c>
      <c r="E69" s="20">
        <v>0</v>
      </c>
      <c r="G69" s="20">
        <v>0</v>
      </c>
      <c r="I69" s="20">
        <v>0</v>
      </c>
      <c r="K69" s="5" t="s">
        <v>203</v>
      </c>
      <c r="M69" s="20">
        <v>0</v>
      </c>
      <c r="N69" s="20"/>
      <c r="O69" s="20">
        <v>0</v>
      </c>
      <c r="P69" s="20"/>
      <c r="Q69" s="20">
        <v>3910394429</v>
      </c>
      <c r="S69" s="20">
        <v>3910394429</v>
      </c>
      <c r="U69" s="5" t="s">
        <v>369</v>
      </c>
    </row>
    <row r="70" spans="1:21" ht="21">
      <c r="A70" s="3" t="s">
        <v>133</v>
      </c>
      <c r="C70" s="20">
        <v>0</v>
      </c>
      <c r="E70" s="20">
        <v>0</v>
      </c>
      <c r="G70" s="20">
        <v>0</v>
      </c>
      <c r="I70" s="20">
        <v>0</v>
      </c>
      <c r="K70" s="5" t="s">
        <v>203</v>
      </c>
      <c r="M70" s="20">
        <v>0</v>
      </c>
      <c r="N70" s="20"/>
      <c r="O70" s="20">
        <v>0</v>
      </c>
      <c r="P70" s="20"/>
      <c r="Q70" s="20">
        <v>5999918501</v>
      </c>
      <c r="S70" s="20">
        <v>5999918501</v>
      </c>
      <c r="U70" s="5" t="s">
        <v>286</v>
      </c>
    </row>
    <row r="71" spans="1:21" ht="21">
      <c r="A71" s="3" t="s">
        <v>124</v>
      </c>
      <c r="C71" s="20">
        <v>0</v>
      </c>
      <c r="E71" s="20">
        <v>0</v>
      </c>
      <c r="G71" s="20">
        <v>0</v>
      </c>
      <c r="I71" s="20">
        <v>0</v>
      </c>
      <c r="K71" s="5" t="s">
        <v>203</v>
      </c>
      <c r="M71" s="20">
        <v>480000000</v>
      </c>
      <c r="N71" s="20"/>
      <c r="O71" s="20">
        <v>0</v>
      </c>
      <c r="P71" s="20"/>
      <c r="Q71" s="20">
        <v>5918670579</v>
      </c>
      <c r="S71" s="20">
        <v>6398670579</v>
      </c>
      <c r="U71" s="5" t="s">
        <v>296</v>
      </c>
    </row>
    <row r="72" spans="1:21" ht="21">
      <c r="A72" s="3" t="s">
        <v>285</v>
      </c>
      <c r="C72" s="20">
        <v>0</v>
      </c>
      <c r="E72" s="20">
        <v>0</v>
      </c>
      <c r="G72" s="20">
        <v>0</v>
      </c>
      <c r="I72" s="20">
        <v>0</v>
      </c>
      <c r="K72" s="5" t="s">
        <v>203</v>
      </c>
      <c r="M72" s="20">
        <v>0</v>
      </c>
      <c r="N72" s="20"/>
      <c r="O72" s="20">
        <v>0</v>
      </c>
      <c r="P72" s="20"/>
      <c r="Q72" s="20">
        <v>-6634673006</v>
      </c>
      <c r="S72" s="20">
        <v>-6634673006</v>
      </c>
      <c r="U72" s="5" t="s">
        <v>370</v>
      </c>
    </row>
    <row r="73" spans="1:21" ht="21">
      <c r="A73" s="3" t="s">
        <v>173</v>
      </c>
      <c r="C73" s="20">
        <v>0</v>
      </c>
      <c r="E73" s="20">
        <v>0</v>
      </c>
      <c r="G73" s="20">
        <v>0</v>
      </c>
      <c r="I73" s="20">
        <v>0</v>
      </c>
      <c r="K73" s="5" t="s">
        <v>203</v>
      </c>
      <c r="M73" s="20">
        <v>0</v>
      </c>
      <c r="N73" s="20"/>
      <c r="O73" s="20">
        <v>0</v>
      </c>
      <c r="P73" s="20"/>
      <c r="Q73" s="20">
        <v>9538655291</v>
      </c>
      <c r="S73" s="20">
        <v>9538655291</v>
      </c>
      <c r="U73" s="5" t="s">
        <v>371</v>
      </c>
    </row>
    <row r="74" spans="1:21" ht="21">
      <c r="A74" s="3" t="s">
        <v>128</v>
      </c>
      <c r="C74" s="20">
        <v>0</v>
      </c>
      <c r="E74" s="20">
        <v>0</v>
      </c>
      <c r="G74" s="20">
        <v>0</v>
      </c>
      <c r="I74" s="20">
        <v>0</v>
      </c>
      <c r="K74" s="5" t="s">
        <v>203</v>
      </c>
      <c r="M74" s="20">
        <v>0</v>
      </c>
      <c r="N74" s="20"/>
      <c r="O74" s="20">
        <v>0</v>
      </c>
      <c r="P74" s="20"/>
      <c r="Q74" s="20">
        <v>5865830639</v>
      </c>
      <c r="S74" s="20">
        <v>5865830639</v>
      </c>
      <c r="U74" s="5" t="s">
        <v>372</v>
      </c>
    </row>
    <row r="75" spans="1:21" ht="21">
      <c r="A75" s="3" t="s">
        <v>122</v>
      </c>
      <c r="C75" s="20">
        <v>0</v>
      </c>
      <c r="E75" s="20">
        <v>0</v>
      </c>
      <c r="G75" s="20">
        <v>0</v>
      </c>
      <c r="I75" s="20">
        <v>0</v>
      </c>
      <c r="K75" s="5" t="s">
        <v>203</v>
      </c>
      <c r="M75" s="20">
        <v>0</v>
      </c>
      <c r="N75" s="20"/>
      <c r="O75" s="20">
        <v>0</v>
      </c>
      <c r="P75" s="20"/>
      <c r="Q75" s="20">
        <v>548367359</v>
      </c>
      <c r="S75" s="20">
        <v>548367359</v>
      </c>
      <c r="U75" s="5" t="s">
        <v>206</v>
      </c>
    </row>
    <row r="76" spans="1:21" ht="21">
      <c r="A76" s="3" t="s">
        <v>158</v>
      </c>
      <c r="C76" s="20">
        <v>0</v>
      </c>
      <c r="E76" s="20">
        <v>6242634000</v>
      </c>
      <c r="G76" s="20">
        <v>0</v>
      </c>
      <c r="I76" s="20">
        <v>6242634000</v>
      </c>
      <c r="K76" s="5" t="s">
        <v>373</v>
      </c>
      <c r="M76" s="20">
        <v>126000000</v>
      </c>
      <c r="N76" s="20"/>
      <c r="O76" s="20">
        <v>7607124539</v>
      </c>
      <c r="P76" s="20"/>
      <c r="Q76" s="20">
        <v>6316853998</v>
      </c>
      <c r="S76" s="20">
        <v>14049978537</v>
      </c>
      <c r="U76" s="5" t="s">
        <v>374</v>
      </c>
    </row>
    <row r="77" spans="1:21" ht="21">
      <c r="A77" s="3" t="s">
        <v>198</v>
      </c>
      <c r="C77" s="20">
        <v>0</v>
      </c>
      <c r="E77" s="20">
        <v>0</v>
      </c>
      <c r="G77" s="20">
        <v>0</v>
      </c>
      <c r="I77" s="20">
        <v>0</v>
      </c>
      <c r="K77" s="5" t="s">
        <v>203</v>
      </c>
      <c r="M77" s="20">
        <v>0</v>
      </c>
      <c r="N77" s="20"/>
      <c r="O77" s="20">
        <v>0</v>
      </c>
      <c r="P77" s="20"/>
      <c r="Q77" s="20">
        <v>10258029805</v>
      </c>
      <c r="S77" s="20">
        <v>10258029805</v>
      </c>
      <c r="U77" s="5" t="s">
        <v>295</v>
      </c>
    </row>
    <row r="78" spans="1:21" ht="21">
      <c r="A78" s="3" t="s">
        <v>144</v>
      </c>
      <c r="C78" s="20">
        <v>0</v>
      </c>
      <c r="E78" s="20">
        <v>0</v>
      </c>
      <c r="G78" s="20">
        <v>0</v>
      </c>
      <c r="I78" s="20">
        <v>0</v>
      </c>
      <c r="K78" s="5" t="s">
        <v>203</v>
      </c>
      <c r="M78" s="20">
        <v>0</v>
      </c>
      <c r="N78" s="20"/>
      <c r="O78" s="20">
        <v>0</v>
      </c>
      <c r="P78" s="20"/>
      <c r="Q78" s="20">
        <v>4863788278</v>
      </c>
      <c r="S78" s="20">
        <v>4863788278</v>
      </c>
      <c r="U78" s="5" t="s">
        <v>375</v>
      </c>
    </row>
    <row r="79" spans="1:21" ht="21">
      <c r="A79" s="3" t="s">
        <v>129</v>
      </c>
      <c r="C79" s="20">
        <v>0</v>
      </c>
      <c r="E79" s="20">
        <v>0</v>
      </c>
      <c r="G79" s="20">
        <v>0</v>
      </c>
      <c r="I79" s="20">
        <v>0</v>
      </c>
      <c r="K79" s="5" t="s">
        <v>203</v>
      </c>
      <c r="M79" s="20">
        <v>0</v>
      </c>
      <c r="N79" s="20"/>
      <c r="O79" s="20">
        <v>0</v>
      </c>
      <c r="P79" s="20"/>
      <c r="Q79" s="20">
        <v>21341148985</v>
      </c>
      <c r="S79" s="20">
        <v>21341148985</v>
      </c>
      <c r="U79" s="5" t="s">
        <v>376</v>
      </c>
    </row>
    <row r="80" spans="1:21" ht="21">
      <c r="A80" s="3" t="s">
        <v>191</v>
      </c>
      <c r="C80" s="20">
        <v>0</v>
      </c>
      <c r="E80" s="20">
        <v>0</v>
      </c>
      <c r="G80" s="20">
        <v>0</v>
      </c>
      <c r="I80" s="20">
        <v>0</v>
      </c>
      <c r="K80" s="5" t="s">
        <v>203</v>
      </c>
      <c r="M80" s="20">
        <v>0</v>
      </c>
      <c r="N80" s="20"/>
      <c r="O80" s="20">
        <v>0</v>
      </c>
      <c r="P80" s="20"/>
      <c r="Q80" s="20">
        <v>200358647</v>
      </c>
      <c r="S80" s="20">
        <v>200358647</v>
      </c>
      <c r="U80" s="5" t="s">
        <v>237</v>
      </c>
    </row>
    <row r="81" spans="1:21" ht="21">
      <c r="A81" s="3" t="s">
        <v>174</v>
      </c>
      <c r="C81" s="20">
        <v>0</v>
      </c>
      <c r="E81" s="20">
        <v>0</v>
      </c>
      <c r="G81" s="20">
        <v>0</v>
      </c>
      <c r="I81" s="20">
        <v>0</v>
      </c>
      <c r="K81" s="5" t="s">
        <v>203</v>
      </c>
      <c r="M81" s="20">
        <v>1176000</v>
      </c>
      <c r="N81" s="20"/>
      <c r="O81" s="20">
        <v>0</v>
      </c>
      <c r="P81" s="20"/>
      <c r="Q81" s="20">
        <v>57605246</v>
      </c>
      <c r="S81" s="20">
        <v>58781246</v>
      </c>
      <c r="U81" s="5" t="s">
        <v>205</v>
      </c>
    </row>
    <row r="82" spans="1:21" ht="21">
      <c r="A82" s="3" t="s">
        <v>282</v>
      </c>
      <c r="C82" s="20">
        <v>0</v>
      </c>
      <c r="E82" s="20">
        <v>0</v>
      </c>
      <c r="G82" s="20">
        <v>0</v>
      </c>
      <c r="I82" s="20">
        <v>0</v>
      </c>
      <c r="K82" s="5" t="s">
        <v>203</v>
      </c>
      <c r="M82" s="20">
        <v>0</v>
      </c>
      <c r="N82" s="20"/>
      <c r="O82" s="20">
        <v>0</v>
      </c>
      <c r="P82" s="20"/>
      <c r="Q82" s="20">
        <v>17447272075</v>
      </c>
      <c r="S82" s="20">
        <v>17447272075</v>
      </c>
      <c r="U82" s="5" t="s">
        <v>377</v>
      </c>
    </row>
    <row r="83" spans="1:21" ht="21">
      <c r="A83" s="3" t="s">
        <v>197</v>
      </c>
      <c r="C83" s="20">
        <v>0</v>
      </c>
      <c r="E83" s="20">
        <v>0</v>
      </c>
      <c r="G83" s="20">
        <v>0</v>
      </c>
      <c r="I83" s="20">
        <v>0</v>
      </c>
      <c r="K83" s="5" t="s">
        <v>203</v>
      </c>
      <c r="M83" s="20">
        <v>0</v>
      </c>
      <c r="N83" s="20"/>
      <c r="O83" s="20">
        <v>0</v>
      </c>
      <c r="P83" s="20"/>
      <c r="Q83" s="20">
        <v>2948601871</v>
      </c>
      <c r="S83" s="20">
        <v>2948601871</v>
      </c>
      <c r="U83" s="5" t="s">
        <v>378</v>
      </c>
    </row>
    <row r="84" spans="1:21" ht="21">
      <c r="A84" s="3" t="s">
        <v>196</v>
      </c>
      <c r="C84" s="20">
        <v>0</v>
      </c>
      <c r="E84" s="20">
        <v>0</v>
      </c>
      <c r="G84" s="20">
        <v>0</v>
      </c>
      <c r="I84" s="20">
        <v>0</v>
      </c>
      <c r="K84" s="5" t="s">
        <v>203</v>
      </c>
      <c r="M84" s="20">
        <v>0</v>
      </c>
      <c r="N84" s="20"/>
      <c r="O84" s="20">
        <v>0</v>
      </c>
      <c r="P84" s="20"/>
      <c r="Q84" s="20">
        <v>66300091</v>
      </c>
      <c r="S84" s="20">
        <v>66300091</v>
      </c>
      <c r="U84" s="5" t="s">
        <v>205</v>
      </c>
    </row>
    <row r="85" spans="1:21" ht="21">
      <c r="A85" s="3" t="s">
        <v>207</v>
      </c>
      <c r="C85" s="20">
        <v>0</v>
      </c>
      <c r="E85" s="20">
        <v>0</v>
      </c>
      <c r="G85" s="20">
        <v>0</v>
      </c>
      <c r="I85" s="20">
        <v>0</v>
      </c>
      <c r="K85" s="5" t="s">
        <v>203</v>
      </c>
      <c r="M85" s="20">
        <v>0</v>
      </c>
      <c r="N85" s="20"/>
      <c r="O85" s="20">
        <v>0</v>
      </c>
      <c r="P85" s="20"/>
      <c r="Q85" s="20">
        <v>-6474558451</v>
      </c>
      <c r="S85" s="20">
        <v>-6474558451</v>
      </c>
      <c r="U85" s="5" t="s">
        <v>379</v>
      </c>
    </row>
    <row r="86" spans="1:21" ht="21">
      <c r="A86" s="3" t="s">
        <v>170</v>
      </c>
      <c r="C86" s="20">
        <v>0</v>
      </c>
      <c r="E86" s="20">
        <v>0</v>
      </c>
      <c r="G86" s="20">
        <v>0</v>
      </c>
      <c r="I86" s="20">
        <v>0</v>
      </c>
      <c r="K86" s="5" t="s">
        <v>203</v>
      </c>
      <c r="M86" s="20">
        <v>7200000</v>
      </c>
      <c r="N86" s="20"/>
      <c r="O86" s="20">
        <v>0</v>
      </c>
      <c r="P86" s="20"/>
      <c r="Q86" s="20">
        <v>43180237565</v>
      </c>
      <c r="S86" s="20">
        <v>43187437565</v>
      </c>
      <c r="U86" s="5" t="s">
        <v>380</v>
      </c>
    </row>
    <row r="87" spans="1:21" ht="21">
      <c r="A87" s="3" t="s">
        <v>210</v>
      </c>
      <c r="C87" s="20">
        <v>0</v>
      </c>
      <c r="E87" s="20">
        <v>0</v>
      </c>
      <c r="G87" s="20">
        <v>0</v>
      </c>
      <c r="I87" s="20">
        <v>0</v>
      </c>
      <c r="K87" s="5" t="s">
        <v>203</v>
      </c>
      <c r="M87" s="20">
        <v>0</v>
      </c>
      <c r="N87" s="20"/>
      <c r="O87" s="20">
        <v>0</v>
      </c>
      <c r="P87" s="20"/>
      <c r="Q87" s="20">
        <v>5877904551</v>
      </c>
      <c r="S87" s="20">
        <v>5877904551</v>
      </c>
      <c r="U87" s="5" t="s">
        <v>372</v>
      </c>
    </row>
    <row r="88" spans="1:21" ht="21">
      <c r="A88" s="3" t="s">
        <v>152</v>
      </c>
      <c r="C88" s="20">
        <v>0</v>
      </c>
      <c r="E88" s="20">
        <v>0</v>
      </c>
      <c r="G88" s="20">
        <v>0</v>
      </c>
      <c r="I88" s="20">
        <v>0</v>
      </c>
      <c r="K88" s="5" t="s">
        <v>203</v>
      </c>
      <c r="M88" s="20">
        <v>0</v>
      </c>
      <c r="N88" s="20"/>
      <c r="O88" s="20">
        <v>0</v>
      </c>
      <c r="P88" s="20"/>
      <c r="Q88" s="20">
        <v>9018708815</v>
      </c>
      <c r="S88" s="20">
        <v>9018708815</v>
      </c>
      <c r="U88" s="5" t="s">
        <v>381</v>
      </c>
    </row>
    <row r="89" spans="1:21" ht="21">
      <c r="A89" s="3" t="s">
        <v>289</v>
      </c>
      <c r="C89" s="20">
        <v>0</v>
      </c>
      <c r="E89" s="20">
        <v>0</v>
      </c>
      <c r="G89" s="20">
        <v>0</v>
      </c>
      <c r="I89" s="20">
        <v>0</v>
      </c>
      <c r="K89" s="5" t="s">
        <v>203</v>
      </c>
      <c r="M89" s="20">
        <v>0</v>
      </c>
      <c r="N89" s="20"/>
      <c r="O89" s="20">
        <v>0</v>
      </c>
      <c r="P89" s="20"/>
      <c r="Q89" s="20">
        <v>1286731499</v>
      </c>
      <c r="S89" s="20">
        <v>1286731499</v>
      </c>
      <c r="U89" s="5" t="s">
        <v>298</v>
      </c>
    </row>
    <row r="90" spans="1:21" ht="21">
      <c r="A90" s="3" t="s">
        <v>156</v>
      </c>
      <c r="C90" s="20">
        <v>0</v>
      </c>
      <c r="E90" s="20">
        <v>0</v>
      </c>
      <c r="G90" s="20">
        <v>0</v>
      </c>
      <c r="I90" s="20">
        <v>0</v>
      </c>
      <c r="K90" s="5" t="s">
        <v>203</v>
      </c>
      <c r="M90" s="20">
        <v>0</v>
      </c>
      <c r="N90" s="20"/>
      <c r="O90" s="20">
        <v>0</v>
      </c>
      <c r="P90" s="20"/>
      <c r="Q90" s="20">
        <v>10569850785</v>
      </c>
      <c r="S90" s="20">
        <v>10569850785</v>
      </c>
      <c r="U90" s="5" t="s">
        <v>382</v>
      </c>
    </row>
    <row r="91" spans="1:21" ht="21">
      <c r="A91" s="3" t="s">
        <v>273</v>
      </c>
      <c r="C91" s="20">
        <v>0</v>
      </c>
      <c r="E91" s="20">
        <v>0</v>
      </c>
      <c r="G91" s="20">
        <v>0</v>
      </c>
      <c r="I91" s="20">
        <v>0</v>
      </c>
      <c r="K91" s="5" t="s">
        <v>203</v>
      </c>
      <c r="M91" s="20">
        <v>0</v>
      </c>
      <c r="N91" s="20"/>
      <c r="O91" s="20">
        <v>0</v>
      </c>
      <c r="P91" s="20"/>
      <c r="Q91" s="20">
        <v>184378537</v>
      </c>
      <c r="S91" s="20">
        <v>184378537</v>
      </c>
      <c r="U91" s="5" t="s">
        <v>233</v>
      </c>
    </row>
    <row r="92" spans="1:21" ht="21">
      <c r="A92" s="3" t="s">
        <v>190</v>
      </c>
      <c r="C92" s="20">
        <v>0</v>
      </c>
      <c r="E92" s="20">
        <v>0</v>
      </c>
      <c r="G92" s="20">
        <v>0</v>
      </c>
      <c r="I92" s="20">
        <v>0</v>
      </c>
      <c r="K92" s="5" t="s">
        <v>203</v>
      </c>
      <c r="M92" s="20">
        <v>0</v>
      </c>
      <c r="N92" s="20"/>
      <c r="O92" s="20">
        <v>0</v>
      </c>
      <c r="P92" s="20"/>
      <c r="Q92" s="20">
        <v>9028991346</v>
      </c>
      <c r="S92" s="20">
        <v>9028991346</v>
      </c>
      <c r="U92" s="5" t="s">
        <v>381</v>
      </c>
    </row>
    <row r="93" spans="1:21" ht="21">
      <c r="A93" s="3" t="s">
        <v>208</v>
      </c>
      <c r="C93" s="20">
        <v>0</v>
      </c>
      <c r="E93" s="20">
        <v>0</v>
      </c>
      <c r="G93" s="20">
        <v>0</v>
      </c>
      <c r="I93" s="20">
        <v>0</v>
      </c>
      <c r="K93" s="5" t="s">
        <v>203</v>
      </c>
      <c r="M93" s="20">
        <v>0</v>
      </c>
      <c r="N93" s="20"/>
      <c r="O93" s="20">
        <v>0</v>
      </c>
      <c r="P93" s="20"/>
      <c r="Q93" s="20">
        <v>-4518841544</v>
      </c>
      <c r="S93" s="20">
        <v>-4518841544</v>
      </c>
      <c r="U93" s="5" t="s">
        <v>383</v>
      </c>
    </row>
    <row r="94" spans="1:21" ht="21">
      <c r="A94" s="3" t="s">
        <v>315</v>
      </c>
      <c r="C94" s="20">
        <v>0</v>
      </c>
      <c r="E94" s="20">
        <v>-139262</v>
      </c>
      <c r="G94" s="20">
        <v>0</v>
      </c>
      <c r="I94" s="20">
        <v>-139262</v>
      </c>
      <c r="K94" s="5" t="s">
        <v>203</v>
      </c>
      <c r="M94" s="20">
        <v>0</v>
      </c>
      <c r="N94" s="20"/>
      <c r="O94" s="20">
        <v>-139262</v>
      </c>
      <c r="P94" s="20"/>
      <c r="Q94" s="20">
        <v>0</v>
      </c>
      <c r="S94" s="20">
        <v>-139262</v>
      </c>
      <c r="U94" s="5" t="s">
        <v>203</v>
      </c>
    </row>
    <row r="95" spans="1:21" ht="21">
      <c r="A95" s="3" t="s">
        <v>293</v>
      </c>
      <c r="C95" s="20">
        <v>0</v>
      </c>
      <c r="E95" s="20">
        <v>-3220722000</v>
      </c>
      <c r="G95" s="20">
        <v>0</v>
      </c>
      <c r="I95" s="20">
        <v>-3220722000</v>
      </c>
      <c r="K95" s="5" t="s">
        <v>384</v>
      </c>
      <c r="M95" s="20">
        <v>0</v>
      </c>
      <c r="N95" s="20"/>
      <c r="O95" s="20">
        <v>-1664160676</v>
      </c>
      <c r="P95" s="20"/>
      <c r="Q95" s="20">
        <v>0</v>
      </c>
      <c r="S95" s="20">
        <v>-1664160676</v>
      </c>
      <c r="U95" s="5" t="s">
        <v>385</v>
      </c>
    </row>
    <row r="96" spans="1:21" ht="21">
      <c r="A96" s="3" t="s">
        <v>314</v>
      </c>
      <c r="C96" s="20">
        <v>0</v>
      </c>
      <c r="E96" s="20">
        <v>2627351</v>
      </c>
      <c r="G96" s="20">
        <v>0</v>
      </c>
      <c r="I96" s="20">
        <v>2627351</v>
      </c>
      <c r="K96" s="5" t="s">
        <v>233</v>
      </c>
      <c r="M96" s="20">
        <v>0</v>
      </c>
      <c r="N96" s="20"/>
      <c r="O96" s="20">
        <v>2627351</v>
      </c>
      <c r="P96" s="20"/>
      <c r="Q96" s="20">
        <v>0</v>
      </c>
      <c r="S96" s="20">
        <v>2627351</v>
      </c>
      <c r="U96" s="5" t="s">
        <v>203</v>
      </c>
    </row>
    <row r="97" spans="1:21" ht="21.75" thickBot="1">
      <c r="A97" s="3" t="s">
        <v>69</v>
      </c>
      <c r="C97" s="22">
        <f>SUM(C9:C96)</f>
        <v>0</v>
      </c>
      <c r="E97" s="22">
        <f>SUM(E9:E96)</f>
        <v>-4167972007</v>
      </c>
      <c r="G97" s="22">
        <f>SUM(G9:G96)</f>
        <v>-564886496</v>
      </c>
      <c r="I97" s="22">
        <f>SUM(I9:I96)</f>
        <v>-4732858503</v>
      </c>
      <c r="K97" s="7">
        <f>SUM(K9:K96)</f>
        <v>0</v>
      </c>
      <c r="M97" s="6">
        <f>SUM(M9:M96)</f>
        <v>4924046695</v>
      </c>
      <c r="O97" s="6">
        <f>SUM(O9:O96)</f>
        <v>-9212434819</v>
      </c>
      <c r="Q97" s="6">
        <f>SUM(Q9:Q96)</f>
        <v>442774721698</v>
      </c>
      <c r="S97" s="22">
        <f>SUM(S9:S96)</f>
        <v>438486333574</v>
      </c>
      <c r="U97" s="7">
        <f>SUM(U9:U96)</f>
        <v>0</v>
      </c>
    </row>
    <row r="98" spans="1:21" ht="19.5" thickTop="1"/>
  </sheetData>
  <sortState ref="A9:U46">
    <sortCondition descending="1" ref="S9:S46"/>
  </sortState>
  <mergeCells count="17">
    <mergeCell ref="I8"/>
    <mergeCell ref="A5:S5"/>
    <mergeCell ref="A2:U2"/>
    <mergeCell ref="S8"/>
    <mergeCell ref="U8"/>
    <mergeCell ref="M7:U7"/>
    <mergeCell ref="A4:U4"/>
    <mergeCell ref="A3:U3"/>
    <mergeCell ref="K8"/>
    <mergeCell ref="C7:K7"/>
    <mergeCell ref="M8"/>
    <mergeCell ref="O8"/>
    <mergeCell ref="Q8"/>
    <mergeCell ref="A7:A8"/>
    <mergeCell ref="C8"/>
    <mergeCell ref="E8"/>
    <mergeCell ref="G8"/>
  </mergeCells>
  <pageMargins left="0.7" right="0.7" top="0.75" bottom="0.75" header="0.3" footer="0.3"/>
  <pageSetup scale="3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5"/>
  <sheetViews>
    <sheetView rightToLeft="1" view="pageBreakPreview" topLeftCell="A29" zoomScaleNormal="100" zoomScaleSheetLayoutView="100" workbookViewId="0">
      <selection activeCell="A44" sqref="A44:XFD54"/>
    </sheetView>
  </sheetViews>
  <sheetFormatPr defaultRowHeight="18.75"/>
  <cols>
    <col min="1" max="1" width="33.42578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85546875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8.5703125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85546875" style="20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19.710937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>
      <c r="A4" s="41" t="str">
        <f>سهام!A4</f>
        <v>برای ماه منتهی به 1399/12/30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17" customFormat="1" ht="25.5">
      <c r="A5" s="40" t="s">
        <v>90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7" spans="1:17" ht="30.75" thickBot="1">
      <c r="A7" s="42" t="s">
        <v>48</v>
      </c>
      <c r="C7" s="47" t="s">
        <v>46</v>
      </c>
      <c r="D7" s="47" t="s">
        <v>46</v>
      </c>
      <c r="E7" s="47" t="s">
        <v>46</v>
      </c>
      <c r="F7" s="47" t="s">
        <v>46</v>
      </c>
      <c r="G7" s="47" t="s">
        <v>46</v>
      </c>
      <c r="H7" s="47" t="s">
        <v>46</v>
      </c>
      <c r="I7" s="47" t="s">
        <v>46</v>
      </c>
      <c r="K7" s="47" t="s">
        <v>47</v>
      </c>
      <c r="L7" s="47" t="s">
        <v>47</v>
      </c>
      <c r="M7" s="47" t="s">
        <v>47</v>
      </c>
      <c r="N7" s="47" t="s">
        <v>47</v>
      </c>
      <c r="O7" s="47" t="s">
        <v>47</v>
      </c>
      <c r="P7" s="47" t="s">
        <v>47</v>
      </c>
      <c r="Q7" s="47" t="s">
        <v>47</v>
      </c>
    </row>
    <row r="8" spans="1:17" ht="30.75" thickBot="1">
      <c r="A8" s="47" t="s">
        <v>48</v>
      </c>
      <c r="C8" s="46" t="s">
        <v>68</v>
      </c>
      <c r="D8" s="11"/>
      <c r="E8" s="46" t="s">
        <v>65</v>
      </c>
      <c r="F8" s="11"/>
      <c r="G8" s="46" t="s">
        <v>66</v>
      </c>
      <c r="H8" s="11"/>
      <c r="I8" s="46" t="s">
        <v>69</v>
      </c>
      <c r="K8" s="46" t="s">
        <v>68</v>
      </c>
      <c r="L8" s="11"/>
      <c r="M8" s="55" t="s">
        <v>65</v>
      </c>
      <c r="N8" s="11"/>
      <c r="O8" s="46" t="s">
        <v>66</v>
      </c>
      <c r="P8" s="11"/>
      <c r="Q8" s="46" t="s">
        <v>69</v>
      </c>
    </row>
    <row r="9" spans="1:17" ht="21">
      <c r="A9" s="3" t="s">
        <v>274</v>
      </c>
      <c r="C9" s="20">
        <v>0</v>
      </c>
      <c r="D9" s="20"/>
      <c r="E9" s="20">
        <v>-11402052000</v>
      </c>
      <c r="F9" s="20"/>
      <c r="G9" s="20">
        <v>4078499854</v>
      </c>
      <c r="H9" s="20"/>
      <c r="I9" s="20">
        <v>-7323552146</v>
      </c>
      <c r="K9" s="5">
        <v>0</v>
      </c>
      <c r="M9" s="20">
        <v>5602555830</v>
      </c>
      <c r="N9" s="20"/>
      <c r="O9" s="20">
        <v>14790067617</v>
      </c>
      <c r="P9" s="20"/>
      <c r="Q9" s="20">
        <v>20392623447</v>
      </c>
    </row>
    <row r="10" spans="1:17" ht="21">
      <c r="A10" s="3" t="s">
        <v>147</v>
      </c>
      <c r="C10" s="20">
        <v>922561673</v>
      </c>
      <c r="D10" s="20"/>
      <c r="E10" s="20">
        <v>68957449</v>
      </c>
      <c r="F10" s="20"/>
      <c r="G10" s="20">
        <v>-2585466</v>
      </c>
      <c r="H10" s="20"/>
      <c r="I10" s="20">
        <v>988933656</v>
      </c>
      <c r="K10" s="5">
        <v>13679214628</v>
      </c>
      <c r="M10" s="20">
        <v>58388660</v>
      </c>
      <c r="N10" s="20"/>
      <c r="O10" s="20">
        <v>49882261</v>
      </c>
      <c r="P10" s="20"/>
      <c r="Q10" s="20">
        <v>13787485549</v>
      </c>
    </row>
    <row r="11" spans="1:17" ht="21">
      <c r="A11" s="3" t="s">
        <v>214</v>
      </c>
      <c r="C11" s="20">
        <v>0</v>
      </c>
      <c r="D11" s="20"/>
      <c r="E11" s="20">
        <v>0</v>
      </c>
      <c r="F11" s="20"/>
      <c r="G11" s="20">
        <v>459121</v>
      </c>
      <c r="H11" s="20"/>
      <c r="I11" s="20">
        <v>459121</v>
      </c>
      <c r="K11" s="5">
        <v>0</v>
      </c>
      <c r="M11" s="20">
        <v>0</v>
      </c>
      <c r="N11" s="20"/>
      <c r="O11" s="20">
        <v>3494448047</v>
      </c>
      <c r="P11" s="20"/>
      <c r="Q11" s="20">
        <v>3494448047</v>
      </c>
    </row>
    <row r="12" spans="1:17" ht="21">
      <c r="A12" s="3" t="s">
        <v>180</v>
      </c>
      <c r="C12" s="20">
        <v>0</v>
      </c>
      <c r="D12" s="20"/>
      <c r="E12" s="20">
        <v>0</v>
      </c>
      <c r="F12" s="20"/>
      <c r="G12" s="20">
        <v>0</v>
      </c>
      <c r="H12" s="20"/>
      <c r="I12" s="20">
        <v>0</v>
      </c>
      <c r="K12" s="5">
        <v>0</v>
      </c>
      <c r="M12" s="20">
        <v>0</v>
      </c>
      <c r="N12" s="20"/>
      <c r="O12" s="20">
        <v>114593452</v>
      </c>
      <c r="P12" s="20"/>
      <c r="Q12" s="20">
        <v>114593452</v>
      </c>
    </row>
    <row r="13" spans="1:17" ht="21">
      <c r="A13" s="3" t="s">
        <v>213</v>
      </c>
      <c r="C13" s="20">
        <v>0</v>
      </c>
      <c r="D13" s="20"/>
      <c r="E13" s="20">
        <v>0</v>
      </c>
      <c r="F13" s="20"/>
      <c r="G13" s="20">
        <v>0</v>
      </c>
      <c r="H13" s="20"/>
      <c r="I13" s="20">
        <v>0</v>
      </c>
      <c r="K13" s="5">
        <v>0</v>
      </c>
      <c r="M13" s="20">
        <v>0</v>
      </c>
      <c r="N13" s="20"/>
      <c r="O13" s="20">
        <v>167940988</v>
      </c>
      <c r="P13" s="20"/>
      <c r="Q13" s="20">
        <v>167940988</v>
      </c>
    </row>
    <row r="14" spans="1:17" ht="21">
      <c r="A14" s="3" t="s">
        <v>216</v>
      </c>
      <c r="C14" s="20">
        <v>0</v>
      </c>
      <c r="D14" s="20"/>
      <c r="E14" s="20">
        <v>0</v>
      </c>
      <c r="F14" s="20"/>
      <c r="G14" s="20">
        <v>0</v>
      </c>
      <c r="H14" s="20"/>
      <c r="I14" s="20">
        <v>0</v>
      </c>
      <c r="K14" s="5">
        <v>0</v>
      </c>
      <c r="M14" s="20">
        <v>0</v>
      </c>
      <c r="N14" s="20"/>
      <c r="O14" s="20">
        <v>1248868617</v>
      </c>
      <c r="P14" s="20"/>
      <c r="Q14" s="20">
        <v>1248868617</v>
      </c>
    </row>
    <row r="15" spans="1:17" ht="21">
      <c r="A15" s="3" t="s">
        <v>138</v>
      </c>
      <c r="C15" s="20">
        <v>0</v>
      </c>
      <c r="D15" s="20"/>
      <c r="E15" s="20">
        <v>0</v>
      </c>
      <c r="F15" s="20"/>
      <c r="G15" s="20">
        <v>0</v>
      </c>
      <c r="H15" s="20"/>
      <c r="I15" s="20">
        <v>0</v>
      </c>
      <c r="K15" s="5">
        <v>0</v>
      </c>
      <c r="M15" s="20">
        <v>0</v>
      </c>
      <c r="N15" s="20"/>
      <c r="O15" s="20">
        <v>41446510</v>
      </c>
      <c r="P15" s="20"/>
      <c r="Q15" s="20">
        <v>41446510</v>
      </c>
    </row>
    <row r="16" spans="1:17" ht="21">
      <c r="A16" s="3" t="s">
        <v>217</v>
      </c>
      <c r="C16" s="20">
        <v>2132165189</v>
      </c>
      <c r="D16" s="20"/>
      <c r="E16" s="20">
        <v>159971000</v>
      </c>
      <c r="F16" s="20"/>
      <c r="G16" s="20">
        <v>0</v>
      </c>
      <c r="H16" s="20"/>
      <c r="I16" s="20">
        <v>2292136189</v>
      </c>
      <c r="K16" s="5">
        <v>17207880061</v>
      </c>
      <c r="M16" s="20">
        <v>10574271961</v>
      </c>
      <c r="N16" s="20"/>
      <c r="O16" s="20">
        <v>68656167</v>
      </c>
      <c r="P16" s="20"/>
      <c r="Q16" s="20">
        <v>27850808189</v>
      </c>
    </row>
    <row r="17" spans="1:17" ht="21">
      <c r="A17" s="3" t="s">
        <v>287</v>
      </c>
      <c r="C17" s="20">
        <v>0</v>
      </c>
      <c r="D17" s="20"/>
      <c r="E17" s="20">
        <v>0</v>
      </c>
      <c r="F17" s="20"/>
      <c r="G17" s="20">
        <v>0</v>
      </c>
      <c r="H17" s="20"/>
      <c r="I17" s="20">
        <v>0</v>
      </c>
      <c r="K17" s="5">
        <v>0</v>
      </c>
      <c r="M17" s="20">
        <v>0</v>
      </c>
      <c r="N17" s="20"/>
      <c r="O17" s="20">
        <v>12335202</v>
      </c>
      <c r="P17" s="20"/>
      <c r="Q17" s="20">
        <v>12335202</v>
      </c>
    </row>
    <row r="18" spans="1:17" ht="21">
      <c r="A18" s="3" t="s">
        <v>288</v>
      </c>
      <c r="C18" s="20">
        <v>0</v>
      </c>
      <c r="D18" s="20"/>
      <c r="E18" s="20">
        <v>0</v>
      </c>
      <c r="F18" s="20"/>
      <c r="G18" s="20">
        <v>0</v>
      </c>
      <c r="H18" s="20"/>
      <c r="I18" s="20">
        <v>0</v>
      </c>
      <c r="K18" s="5">
        <v>0</v>
      </c>
      <c r="M18" s="20">
        <v>0</v>
      </c>
      <c r="N18" s="20"/>
      <c r="O18" s="20">
        <v>31346805</v>
      </c>
      <c r="P18" s="20"/>
      <c r="Q18" s="20">
        <v>31346805</v>
      </c>
    </row>
    <row r="19" spans="1:17" ht="21">
      <c r="A19" s="3" t="s">
        <v>262</v>
      </c>
      <c r="C19" s="20">
        <v>0</v>
      </c>
      <c r="D19" s="20"/>
      <c r="E19" s="20">
        <v>0</v>
      </c>
      <c r="F19" s="20"/>
      <c r="G19" s="20">
        <v>0</v>
      </c>
      <c r="H19" s="20"/>
      <c r="I19" s="20">
        <v>0</v>
      </c>
      <c r="K19" s="5">
        <v>265876155</v>
      </c>
      <c r="M19" s="20">
        <v>0</v>
      </c>
      <c r="N19" s="20"/>
      <c r="O19" s="20">
        <v>-68608945</v>
      </c>
      <c r="P19" s="20"/>
      <c r="Q19" s="20">
        <v>197267210</v>
      </c>
    </row>
    <row r="20" spans="1:17" ht="21">
      <c r="A20" s="3" t="s">
        <v>97</v>
      </c>
      <c r="C20" s="20">
        <v>0</v>
      </c>
      <c r="D20" s="20"/>
      <c r="E20" s="20">
        <v>0</v>
      </c>
      <c r="F20" s="20"/>
      <c r="G20" s="20">
        <v>0</v>
      </c>
      <c r="H20" s="20"/>
      <c r="I20" s="20">
        <v>0</v>
      </c>
      <c r="K20" s="5">
        <v>0</v>
      </c>
      <c r="M20" s="20">
        <v>0</v>
      </c>
      <c r="N20" s="20"/>
      <c r="O20" s="20">
        <v>251269645</v>
      </c>
      <c r="P20" s="20"/>
      <c r="Q20" s="20">
        <v>251269645</v>
      </c>
    </row>
    <row r="21" spans="1:17" ht="21">
      <c r="A21" s="3" t="s">
        <v>116</v>
      </c>
      <c r="C21" s="20">
        <v>0</v>
      </c>
      <c r="D21" s="20"/>
      <c r="E21" s="20">
        <v>0</v>
      </c>
      <c r="F21" s="20"/>
      <c r="G21" s="20">
        <v>0</v>
      </c>
      <c r="H21" s="20"/>
      <c r="I21" s="20">
        <v>0</v>
      </c>
      <c r="K21" s="5">
        <v>0</v>
      </c>
      <c r="M21" s="20">
        <v>0</v>
      </c>
      <c r="N21" s="20"/>
      <c r="O21" s="20">
        <v>36791607</v>
      </c>
      <c r="P21" s="20"/>
      <c r="Q21" s="20">
        <v>36791607</v>
      </c>
    </row>
    <row r="22" spans="1:17" ht="21">
      <c r="A22" s="3" t="s">
        <v>215</v>
      </c>
      <c r="C22" s="20">
        <v>0</v>
      </c>
      <c r="D22" s="20"/>
      <c r="E22" s="20">
        <v>0</v>
      </c>
      <c r="F22" s="20"/>
      <c r="G22" s="20">
        <v>0</v>
      </c>
      <c r="H22" s="20"/>
      <c r="I22" s="20">
        <v>0</v>
      </c>
      <c r="K22" s="5">
        <v>0</v>
      </c>
      <c r="M22" s="20">
        <v>0</v>
      </c>
      <c r="N22" s="20"/>
      <c r="O22" s="20">
        <v>2699060273</v>
      </c>
      <c r="P22" s="20"/>
      <c r="Q22" s="20">
        <v>2699060273</v>
      </c>
    </row>
    <row r="23" spans="1:17" ht="21">
      <c r="A23" s="3" t="s">
        <v>257</v>
      </c>
      <c r="C23" s="20">
        <v>0</v>
      </c>
      <c r="D23" s="20"/>
      <c r="E23" s="20">
        <v>0</v>
      </c>
      <c r="F23" s="20"/>
      <c r="G23" s="20">
        <v>0</v>
      </c>
      <c r="H23" s="20"/>
      <c r="I23" s="20">
        <v>0</v>
      </c>
      <c r="K23" s="5">
        <v>0</v>
      </c>
      <c r="M23" s="20">
        <v>0</v>
      </c>
      <c r="N23" s="20"/>
      <c r="O23" s="20">
        <v>128339517</v>
      </c>
      <c r="P23" s="20"/>
      <c r="Q23" s="20">
        <v>128339517</v>
      </c>
    </row>
    <row r="24" spans="1:17" ht="21">
      <c r="A24" s="3" t="s">
        <v>254</v>
      </c>
      <c r="C24" s="20">
        <v>0</v>
      </c>
      <c r="D24" s="20"/>
      <c r="E24" s="20">
        <v>0</v>
      </c>
      <c r="F24" s="20"/>
      <c r="G24" s="20">
        <v>0</v>
      </c>
      <c r="H24" s="20"/>
      <c r="I24" s="20">
        <v>0</v>
      </c>
      <c r="K24" s="5">
        <v>2749657</v>
      </c>
      <c r="M24" s="20">
        <v>0</v>
      </c>
      <c r="N24" s="20"/>
      <c r="O24" s="20">
        <v>-7347176</v>
      </c>
      <c r="P24" s="20"/>
      <c r="Q24" s="20">
        <v>-4597519</v>
      </c>
    </row>
    <row r="25" spans="1:17" ht="21">
      <c r="A25" s="3" t="s">
        <v>121</v>
      </c>
      <c r="C25" s="20">
        <v>0</v>
      </c>
      <c r="D25" s="20"/>
      <c r="E25" s="20">
        <v>0</v>
      </c>
      <c r="F25" s="20"/>
      <c r="G25" s="20">
        <v>0</v>
      </c>
      <c r="H25" s="20"/>
      <c r="I25" s="20">
        <v>0</v>
      </c>
      <c r="K25" s="5">
        <v>0</v>
      </c>
      <c r="M25" s="20">
        <v>0</v>
      </c>
      <c r="N25" s="20"/>
      <c r="O25" s="20">
        <v>5301609720</v>
      </c>
      <c r="P25" s="20"/>
      <c r="Q25" s="20">
        <v>5301609720</v>
      </c>
    </row>
    <row r="26" spans="1:17" ht="21">
      <c r="A26" s="3" t="s">
        <v>139</v>
      </c>
      <c r="C26" s="20">
        <v>0</v>
      </c>
      <c r="D26" s="20"/>
      <c r="E26" s="20">
        <v>0</v>
      </c>
      <c r="F26" s="20"/>
      <c r="G26" s="20">
        <v>0</v>
      </c>
      <c r="H26" s="20"/>
      <c r="I26" s="20">
        <v>0</v>
      </c>
      <c r="K26" s="5">
        <v>0</v>
      </c>
      <c r="M26" s="20">
        <v>0</v>
      </c>
      <c r="N26" s="20"/>
      <c r="O26" s="20">
        <v>-775088735</v>
      </c>
      <c r="P26" s="20"/>
      <c r="Q26" s="20">
        <v>-775088735</v>
      </c>
    </row>
    <row r="27" spans="1:17" ht="21">
      <c r="A27" s="3" t="s">
        <v>176</v>
      </c>
      <c r="C27" s="20">
        <v>3202282927</v>
      </c>
      <c r="D27" s="20"/>
      <c r="E27" s="20">
        <v>8174963020</v>
      </c>
      <c r="F27" s="20"/>
      <c r="G27" s="20">
        <v>0</v>
      </c>
      <c r="H27" s="20"/>
      <c r="I27" s="20">
        <v>11377245947</v>
      </c>
      <c r="K27" s="5">
        <v>36339665466</v>
      </c>
      <c r="M27" s="20">
        <v>13521072405</v>
      </c>
      <c r="N27" s="20"/>
      <c r="O27" s="20">
        <v>24416441</v>
      </c>
      <c r="P27" s="20"/>
      <c r="Q27" s="20">
        <v>49885154312</v>
      </c>
    </row>
    <row r="28" spans="1:17" ht="21">
      <c r="A28" s="3" t="s">
        <v>99</v>
      </c>
      <c r="C28" s="20">
        <v>0</v>
      </c>
      <c r="D28" s="20"/>
      <c r="E28" s="20">
        <v>0</v>
      </c>
      <c r="F28" s="20"/>
      <c r="G28" s="20">
        <v>0</v>
      </c>
      <c r="H28" s="20"/>
      <c r="I28" s="20">
        <v>0</v>
      </c>
      <c r="K28" s="5">
        <v>0</v>
      </c>
      <c r="M28" s="20">
        <v>0</v>
      </c>
      <c r="N28" s="20"/>
      <c r="O28" s="20">
        <v>2561288438</v>
      </c>
      <c r="P28" s="20"/>
      <c r="Q28" s="20">
        <v>2561288438</v>
      </c>
    </row>
    <row r="29" spans="1:17" ht="21">
      <c r="A29" s="3" t="s">
        <v>115</v>
      </c>
      <c r="C29" s="20">
        <v>0</v>
      </c>
      <c r="D29" s="20"/>
      <c r="E29" s="20">
        <v>0</v>
      </c>
      <c r="F29" s="20"/>
      <c r="G29" s="20">
        <v>0</v>
      </c>
      <c r="H29" s="20"/>
      <c r="I29" s="20">
        <v>0</v>
      </c>
      <c r="K29" s="5">
        <v>0</v>
      </c>
      <c r="M29" s="20">
        <v>0</v>
      </c>
      <c r="N29" s="20"/>
      <c r="O29" s="20">
        <v>597114324</v>
      </c>
      <c r="P29" s="20"/>
      <c r="Q29" s="20">
        <v>597114324</v>
      </c>
    </row>
    <row r="30" spans="1:17" ht="21">
      <c r="A30" s="3" t="s">
        <v>278</v>
      </c>
      <c r="C30" s="20">
        <v>2050346363</v>
      </c>
      <c r="D30" s="20"/>
      <c r="E30" s="20">
        <v>0</v>
      </c>
      <c r="F30" s="20"/>
      <c r="G30" s="20">
        <v>0</v>
      </c>
      <c r="H30" s="20"/>
      <c r="I30" s="20">
        <v>2050346363</v>
      </c>
      <c r="K30" s="5">
        <v>31117064551</v>
      </c>
      <c r="M30" s="20">
        <v>8720950073</v>
      </c>
      <c r="N30" s="20"/>
      <c r="O30" s="20">
        <v>218739579</v>
      </c>
      <c r="P30" s="20"/>
      <c r="Q30" s="20">
        <v>40056754203</v>
      </c>
    </row>
    <row r="31" spans="1:17" ht="21">
      <c r="A31" s="3" t="s">
        <v>145</v>
      </c>
      <c r="C31" s="20">
        <v>0</v>
      </c>
      <c r="D31" s="20"/>
      <c r="E31" s="20">
        <v>0</v>
      </c>
      <c r="F31" s="20"/>
      <c r="G31" s="20">
        <v>0</v>
      </c>
      <c r="H31" s="20"/>
      <c r="I31" s="20">
        <v>0</v>
      </c>
      <c r="K31" s="5">
        <v>8370120656</v>
      </c>
      <c r="M31" s="20">
        <v>0</v>
      </c>
      <c r="N31" s="20"/>
      <c r="O31" s="20">
        <v>8630133</v>
      </c>
      <c r="P31" s="20"/>
      <c r="Q31" s="20">
        <v>8378750789</v>
      </c>
    </row>
    <row r="32" spans="1:17" ht="21">
      <c r="A32" s="3" t="s">
        <v>95</v>
      </c>
      <c r="C32" s="20">
        <v>0</v>
      </c>
      <c r="D32" s="20"/>
      <c r="E32" s="20">
        <v>0</v>
      </c>
      <c r="F32" s="20"/>
      <c r="G32" s="20">
        <v>0</v>
      </c>
      <c r="H32" s="20"/>
      <c r="I32" s="20">
        <v>0</v>
      </c>
      <c r="K32" s="5">
        <v>0</v>
      </c>
      <c r="M32" s="20">
        <v>0</v>
      </c>
      <c r="N32" s="20"/>
      <c r="O32" s="20">
        <v>1215122666</v>
      </c>
      <c r="P32" s="20"/>
      <c r="Q32" s="20">
        <v>1215122666</v>
      </c>
    </row>
    <row r="33" spans="1:17" ht="21">
      <c r="A33" s="3" t="s">
        <v>98</v>
      </c>
      <c r="C33" s="20">
        <v>0</v>
      </c>
      <c r="D33" s="20"/>
      <c r="E33" s="20">
        <v>803328199</v>
      </c>
      <c r="F33" s="20"/>
      <c r="G33" s="20">
        <v>0</v>
      </c>
      <c r="H33" s="20"/>
      <c r="I33" s="20">
        <v>803328199</v>
      </c>
      <c r="K33" s="5">
        <v>0</v>
      </c>
      <c r="M33" s="20">
        <v>803328199</v>
      </c>
      <c r="N33" s="20"/>
      <c r="O33" s="20">
        <v>2653742169</v>
      </c>
      <c r="P33" s="20"/>
      <c r="Q33" s="20">
        <v>3457070368</v>
      </c>
    </row>
    <row r="34" spans="1:17" ht="21">
      <c r="A34" s="3" t="s">
        <v>137</v>
      </c>
      <c r="C34" s="20">
        <v>0</v>
      </c>
      <c r="D34" s="20"/>
      <c r="E34" s="20">
        <v>0</v>
      </c>
      <c r="F34" s="20"/>
      <c r="G34" s="20">
        <v>0</v>
      </c>
      <c r="H34" s="20"/>
      <c r="I34" s="20">
        <v>0</v>
      </c>
      <c r="K34" s="5">
        <v>0</v>
      </c>
      <c r="M34" s="20">
        <v>0</v>
      </c>
      <c r="N34" s="20"/>
      <c r="O34" s="20">
        <v>2276921450</v>
      </c>
      <c r="P34" s="20"/>
      <c r="Q34" s="20">
        <v>2276921450</v>
      </c>
    </row>
    <row r="35" spans="1:17" ht="21">
      <c r="A35" s="3" t="s">
        <v>179</v>
      </c>
      <c r="C35" s="20">
        <v>0</v>
      </c>
      <c r="D35" s="20"/>
      <c r="E35" s="20">
        <v>0</v>
      </c>
      <c r="F35" s="20"/>
      <c r="G35" s="20">
        <v>0</v>
      </c>
      <c r="H35" s="20"/>
      <c r="I35" s="20">
        <v>0</v>
      </c>
      <c r="K35" s="5">
        <v>0</v>
      </c>
      <c r="M35" s="20">
        <v>0</v>
      </c>
      <c r="N35" s="20"/>
      <c r="O35" s="20">
        <v>9998535</v>
      </c>
      <c r="P35" s="20"/>
      <c r="Q35" s="20">
        <v>9998535</v>
      </c>
    </row>
    <row r="36" spans="1:17" ht="21">
      <c r="A36" s="3" t="s">
        <v>256</v>
      </c>
      <c r="C36" s="20">
        <v>0</v>
      </c>
      <c r="D36" s="20"/>
      <c r="E36" s="20">
        <v>0</v>
      </c>
      <c r="F36" s="20"/>
      <c r="G36" s="20">
        <v>0</v>
      </c>
      <c r="H36" s="20"/>
      <c r="I36" s="20">
        <v>0</v>
      </c>
      <c r="K36" s="5">
        <v>0</v>
      </c>
      <c r="M36" s="20">
        <v>0</v>
      </c>
      <c r="N36" s="20"/>
      <c r="O36" s="20">
        <v>-46785799</v>
      </c>
      <c r="P36" s="20"/>
      <c r="Q36" s="20">
        <v>-46785799</v>
      </c>
    </row>
    <row r="37" spans="1:17" ht="21">
      <c r="A37" s="3" t="s">
        <v>146</v>
      </c>
      <c r="C37" s="20">
        <v>0</v>
      </c>
      <c r="D37" s="20"/>
      <c r="E37" s="20">
        <v>0</v>
      </c>
      <c r="F37" s="20"/>
      <c r="G37" s="20">
        <v>0</v>
      </c>
      <c r="H37" s="20"/>
      <c r="I37" s="20">
        <v>0</v>
      </c>
      <c r="K37" s="5">
        <v>7477373170</v>
      </c>
      <c r="M37" s="20">
        <v>0</v>
      </c>
      <c r="N37" s="20"/>
      <c r="O37" s="20">
        <v>1185363948</v>
      </c>
      <c r="P37" s="20"/>
      <c r="Q37" s="20">
        <v>8662737118</v>
      </c>
    </row>
    <row r="38" spans="1:17" ht="21">
      <c r="A38" s="3" t="s">
        <v>100</v>
      </c>
      <c r="C38" s="20">
        <v>0</v>
      </c>
      <c r="D38" s="20"/>
      <c r="E38" s="20">
        <v>0</v>
      </c>
      <c r="F38" s="20"/>
      <c r="G38" s="20">
        <v>0</v>
      </c>
      <c r="H38" s="20"/>
      <c r="I38" s="20">
        <v>0</v>
      </c>
      <c r="K38" s="5">
        <v>0</v>
      </c>
      <c r="M38" s="20">
        <v>0</v>
      </c>
      <c r="N38" s="20"/>
      <c r="O38" s="20">
        <v>397289381</v>
      </c>
      <c r="P38" s="20"/>
      <c r="Q38" s="20">
        <v>397289381</v>
      </c>
    </row>
    <row r="39" spans="1:17" ht="21">
      <c r="A39" s="3" t="s">
        <v>212</v>
      </c>
      <c r="C39" s="20">
        <v>0</v>
      </c>
      <c r="D39" s="20"/>
      <c r="E39" s="20">
        <v>0</v>
      </c>
      <c r="F39" s="20"/>
      <c r="G39" s="20">
        <v>0</v>
      </c>
      <c r="H39" s="20"/>
      <c r="I39" s="20">
        <v>0</v>
      </c>
      <c r="K39" s="5">
        <v>0</v>
      </c>
      <c r="M39" s="20">
        <v>0</v>
      </c>
      <c r="N39" s="20"/>
      <c r="O39" s="20">
        <v>73999864</v>
      </c>
      <c r="P39" s="20"/>
      <c r="Q39" s="20">
        <v>73999864</v>
      </c>
    </row>
    <row r="40" spans="1:17" ht="21">
      <c r="A40" s="3" t="s">
        <v>135</v>
      </c>
      <c r="C40" s="20">
        <v>0</v>
      </c>
      <c r="D40" s="20"/>
      <c r="E40" s="20">
        <v>0</v>
      </c>
      <c r="F40" s="20"/>
      <c r="G40" s="20">
        <v>0</v>
      </c>
      <c r="H40" s="20"/>
      <c r="I40" s="20">
        <v>0</v>
      </c>
      <c r="K40" s="5">
        <v>0</v>
      </c>
      <c r="M40" s="20">
        <v>0</v>
      </c>
      <c r="N40" s="20"/>
      <c r="O40" s="20">
        <v>4135085506</v>
      </c>
      <c r="P40" s="20"/>
      <c r="Q40" s="20">
        <v>4135085506</v>
      </c>
    </row>
    <row r="41" spans="1:17" ht="21">
      <c r="A41" s="3" t="s">
        <v>101</v>
      </c>
      <c r="C41" s="20">
        <v>0</v>
      </c>
      <c r="D41" s="20"/>
      <c r="E41" s="20">
        <v>0</v>
      </c>
      <c r="F41" s="20"/>
      <c r="G41" s="20">
        <v>0</v>
      </c>
      <c r="H41" s="20"/>
      <c r="I41" s="20">
        <v>0</v>
      </c>
      <c r="K41" s="5">
        <v>0</v>
      </c>
      <c r="M41" s="20">
        <v>0</v>
      </c>
      <c r="N41" s="20"/>
      <c r="O41" s="20">
        <v>1143343572</v>
      </c>
      <c r="P41" s="20"/>
      <c r="Q41" s="20">
        <v>1143343572</v>
      </c>
    </row>
    <row r="42" spans="1:17" ht="21">
      <c r="A42" s="3" t="s">
        <v>136</v>
      </c>
      <c r="C42" s="20">
        <v>0</v>
      </c>
      <c r="D42" s="20"/>
      <c r="E42" s="20">
        <v>0</v>
      </c>
      <c r="F42" s="20"/>
      <c r="G42" s="20">
        <v>0</v>
      </c>
      <c r="H42" s="20"/>
      <c r="I42" s="20">
        <v>0</v>
      </c>
      <c r="K42" s="5">
        <v>0</v>
      </c>
      <c r="M42" s="20">
        <v>0</v>
      </c>
      <c r="N42" s="20"/>
      <c r="O42" s="20">
        <v>2151048626</v>
      </c>
      <c r="P42" s="20"/>
      <c r="Q42" s="20">
        <v>2151048626</v>
      </c>
    </row>
    <row r="43" spans="1:17" ht="21">
      <c r="A43" s="3" t="s">
        <v>258</v>
      </c>
      <c r="C43" s="20">
        <v>0</v>
      </c>
      <c r="D43" s="20"/>
      <c r="E43" s="20">
        <v>0</v>
      </c>
      <c r="F43" s="20"/>
      <c r="G43" s="20">
        <v>0</v>
      </c>
      <c r="H43" s="20"/>
      <c r="I43" s="20">
        <v>0</v>
      </c>
      <c r="K43" s="5">
        <v>0</v>
      </c>
      <c r="M43" s="20">
        <v>0</v>
      </c>
      <c r="N43" s="20"/>
      <c r="O43" s="20">
        <v>1518518201</v>
      </c>
      <c r="P43" s="20"/>
      <c r="Q43" s="20">
        <v>1518518201</v>
      </c>
    </row>
    <row r="44" spans="1:17" ht="19.5" thickBot="1">
      <c r="A44" s="2" t="s">
        <v>69</v>
      </c>
      <c r="C44" s="22">
        <f>SUM(C9:C43)</f>
        <v>8307356152</v>
      </c>
      <c r="E44" s="22">
        <f>SUM(E9:E43)</f>
        <v>-2194832332</v>
      </c>
      <c r="G44" s="22">
        <f>SUM(G9:G43)</f>
        <v>4076373509</v>
      </c>
      <c r="I44" s="22">
        <f>SUM(I9:I43)</f>
        <v>10188897329</v>
      </c>
      <c r="K44" s="22">
        <f>SUM(K9:K43)</f>
        <v>114459944344</v>
      </c>
      <c r="M44" s="22">
        <f>SUM(M9:M43)</f>
        <v>39280567128</v>
      </c>
      <c r="O44" s="22">
        <f>SUM(O9:O43)</f>
        <v>47709448606</v>
      </c>
      <c r="Q44" s="22">
        <f>SUM(Q9:Q43)</f>
        <v>201449960078</v>
      </c>
    </row>
    <row r="45" spans="1:17" ht="19.5" thickTop="1"/>
  </sheetData>
  <sortState ref="A9:Q19">
    <sortCondition descending="1" ref="Q9:Q19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Q5"/>
  </mergeCells>
  <pageMargins left="0.7" right="0.7" top="0.75" bottom="0.75" header="0.3" footer="0.3"/>
  <pageSetup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rightToLeft="1" view="pageBreakPreview" zoomScaleNormal="100" zoomScaleSheetLayoutView="100" workbookViewId="0">
      <selection activeCell="A20" sqref="A20:XFD23"/>
    </sheetView>
  </sheetViews>
  <sheetFormatPr defaultRowHeight="18.75"/>
  <cols>
    <col min="1" max="1" width="35.42578125" style="2" bestFit="1" customWidth="1"/>
    <col min="2" max="2" width="1" style="2" customWidth="1"/>
    <col min="3" max="3" width="19.7109375" style="2" bestFit="1" customWidth="1"/>
    <col min="4" max="4" width="1" style="2" customWidth="1"/>
    <col min="5" max="5" width="41.140625" style="2" bestFit="1" customWidth="1"/>
    <col min="6" max="6" width="1" style="2" customWidth="1"/>
    <col min="7" max="7" width="35.7109375" style="2" bestFit="1" customWidth="1"/>
    <col min="8" max="8" width="1" style="2" customWidth="1"/>
    <col min="9" max="9" width="41.140625" style="2" bestFit="1" customWidth="1"/>
    <col min="10" max="10" width="1" style="2" customWidth="1"/>
    <col min="11" max="11" width="35.7109375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2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2" ht="30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2" ht="30">
      <c r="A4" s="41" t="str">
        <f>سهام!A4</f>
        <v>برای ماه منتهی به 1399/12/30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2" s="13" customFormat="1" ht="25.5">
      <c r="A5" s="40" t="s">
        <v>91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7" spans="1:12" ht="30.75" thickBot="1">
      <c r="A7" s="47" t="s">
        <v>70</v>
      </c>
      <c r="B7" s="47" t="s">
        <v>70</v>
      </c>
      <c r="C7" s="47" t="s">
        <v>70</v>
      </c>
      <c r="E7" s="47" t="s">
        <v>46</v>
      </c>
      <c r="F7" s="47" t="s">
        <v>46</v>
      </c>
      <c r="G7" s="47" t="s">
        <v>46</v>
      </c>
      <c r="I7" s="47" t="s">
        <v>47</v>
      </c>
      <c r="J7" s="47" t="s">
        <v>47</v>
      </c>
      <c r="K7" s="47" t="s">
        <v>47</v>
      </c>
    </row>
    <row r="8" spans="1:12" ht="30.75" thickBot="1">
      <c r="A8" s="46" t="s">
        <v>71</v>
      </c>
      <c r="B8" s="11"/>
      <c r="C8" s="46" t="s">
        <v>36</v>
      </c>
      <c r="E8" s="46" t="s">
        <v>72</v>
      </c>
      <c r="F8" s="11"/>
      <c r="G8" s="46" t="s">
        <v>73</v>
      </c>
      <c r="I8" s="46" t="s">
        <v>72</v>
      </c>
      <c r="J8" s="11"/>
      <c r="K8" s="46" t="s">
        <v>73</v>
      </c>
    </row>
    <row r="9" spans="1:12" ht="21">
      <c r="A9" s="3" t="s">
        <v>103</v>
      </c>
      <c r="C9" s="20" t="s">
        <v>104</v>
      </c>
      <c r="D9" s="20"/>
      <c r="E9" s="20">
        <v>1898920022</v>
      </c>
      <c r="F9" s="20"/>
      <c r="G9" s="20" t="s">
        <v>53</v>
      </c>
      <c r="H9" s="20"/>
      <c r="I9" s="20">
        <v>25299761120</v>
      </c>
      <c r="K9" s="5" t="s">
        <v>53</v>
      </c>
      <c r="L9" s="4">
        <f t="shared" ref="L9:L20" si="0">SUM(E9:K9)</f>
        <v>27198681142</v>
      </c>
    </row>
    <row r="10" spans="1:12" ht="21">
      <c r="A10" s="3" t="s">
        <v>103</v>
      </c>
      <c r="C10" s="20" t="s">
        <v>106</v>
      </c>
      <c r="D10" s="20"/>
      <c r="E10" s="20">
        <v>13634</v>
      </c>
      <c r="F10" s="20"/>
      <c r="G10" s="20" t="s">
        <v>53</v>
      </c>
      <c r="H10" s="20"/>
      <c r="I10" s="20">
        <v>134587055</v>
      </c>
      <c r="K10" s="5" t="s">
        <v>53</v>
      </c>
      <c r="L10" s="4">
        <f t="shared" si="0"/>
        <v>134600689</v>
      </c>
    </row>
    <row r="11" spans="1:12" ht="21">
      <c r="A11" s="3" t="s">
        <v>103</v>
      </c>
      <c r="C11" s="20" t="s">
        <v>113</v>
      </c>
      <c r="D11" s="20"/>
      <c r="E11" s="20">
        <v>0</v>
      </c>
      <c r="F11" s="20"/>
      <c r="G11" s="20" t="s">
        <v>53</v>
      </c>
      <c r="H11" s="20"/>
      <c r="I11" s="20">
        <v>2298739023</v>
      </c>
      <c r="K11" s="5" t="s">
        <v>53</v>
      </c>
      <c r="L11" s="4">
        <f t="shared" si="0"/>
        <v>2298739023</v>
      </c>
    </row>
    <row r="12" spans="1:12" ht="21">
      <c r="A12" s="3" t="s">
        <v>117</v>
      </c>
      <c r="C12" s="20" t="s">
        <v>120</v>
      </c>
      <c r="D12" s="20"/>
      <c r="E12" s="20">
        <v>0</v>
      </c>
      <c r="F12" s="20"/>
      <c r="G12" s="20" t="s">
        <v>53</v>
      </c>
      <c r="H12" s="20"/>
      <c r="I12" s="20">
        <v>11107754219</v>
      </c>
      <c r="K12" s="5" t="s">
        <v>53</v>
      </c>
      <c r="L12" s="4">
        <f t="shared" si="0"/>
        <v>11107754219</v>
      </c>
    </row>
    <row r="13" spans="1:12" ht="21">
      <c r="A13" s="3" t="s">
        <v>181</v>
      </c>
      <c r="C13" s="20" t="s">
        <v>182</v>
      </c>
      <c r="D13" s="20"/>
      <c r="E13" s="20">
        <v>45570</v>
      </c>
      <c r="F13" s="20"/>
      <c r="G13" s="20" t="s">
        <v>53</v>
      </c>
      <c r="H13" s="20"/>
      <c r="I13" s="20">
        <v>972623786</v>
      </c>
      <c r="K13" s="5" t="s">
        <v>53</v>
      </c>
      <c r="L13" s="4">
        <f t="shared" si="0"/>
        <v>972669356</v>
      </c>
    </row>
    <row r="14" spans="1:12" ht="21">
      <c r="A14" s="3" t="s">
        <v>181</v>
      </c>
      <c r="C14" s="20" t="s">
        <v>184</v>
      </c>
      <c r="D14" s="20"/>
      <c r="E14" s="20">
        <v>2038984949</v>
      </c>
      <c r="F14" s="20"/>
      <c r="G14" s="20" t="s">
        <v>53</v>
      </c>
      <c r="H14" s="20"/>
      <c r="I14" s="20">
        <v>24904019764</v>
      </c>
      <c r="K14" s="5" t="s">
        <v>53</v>
      </c>
      <c r="L14" s="4">
        <f t="shared" si="0"/>
        <v>26943004713</v>
      </c>
    </row>
    <row r="15" spans="1:12" ht="21">
      <c r="A15" s="3" t="s">
        <v>219</v>
      </c>
      <c r="C15" s="20" t="s">
        <v>220</v>
      </c>
      <c r="D15" s="20"/>
      <c r="E15" s="20">
        <v>0</v>
      </c>
      <c r="F15" s="20"/>
      <c r="G15" s="20"/>
      <c r="H15" s="20"/>
      <c r="I15" s="20">
        <v>7780821917</v>
      </c>
      <c r="K15" s="5" t="s">
        <v>53</v>
      </c>
      <c r="L15" s="4"/>
    </row>
    <row r="16" spans="1:12" ht="21">
      <c r="A16" s="3" t="s">
        <v>117</v>
      </c>
      <c r="C16" s="20" t="s">
        <v>221</v>
      </c>
      <c r="D16" s="20"/>
      <c r="E16" s="20">
        <v>2958904110</v>
      </c>
      <c r="F16" s="20"/>
      <c r="G16" s="20" t="s">
        <v>53</v>
      </c>
      <c r="H16" s="20"/>
      <c r="I16" s="20">
        <v>25245811806</v>
      </c>
      <c r="K16" s="5" t="s">
        <v>53</v>
      </c>
      <c r="L16" s="4"/>
    </row>
    <row r="17" spans="1:12" ht="21">
      <c r="A17" s="3" t="s">
        <v>223</v>
      </c>
      <c r="C17" s="20" t="s">
        <v>224</v>
      </c>
      <c r="D17" s="20"/>
      <c r="E17" s="20">
        <v>395784</v>
      </c>
      <c r="F17" s="20"/>
      <c r="G17" s="20" t="s">
        <v>53</v>
      </c>
      <c r="H17" s="20"/>
      <c r="I17" s="20">
        <v>1189313</v>
      </c>
      <c r="K17" s="5" t="s">
        <v>53</v>
      </c>
      <c r="L17" s="4"/>
    </row>
    <row r="18" spans="1:12" ht="21">
      <c r="A18" s="3" t="s">
        <v>223</v>
      </c>
      <c r="C18" s="20" t="s">
        <v>259</v>
      </c>
      <c r="D18" s="20"/>
      <c r="E18" s="20">
        <v>0</v>
      </c>
      <c r="F18" s="20"/>
      <c r="G18" s="20" t="s">
        <v>53</v>
      </c>
      <c r="H18" s="20"/>
      <c r="I18" s="20">
        <v>10180770578</v>
      </c>
      <c r="K18" s="5" t="s">
        <v>53</v>
      </c>
      <c r="L18" s="4"/>
    </row>
    <row r="19" spans="1:12" ht="21">
      <c r="A19" s="3" t="s">
        <v>330</v>
      </c>
      <c r="C19" s="20" t="s">
        <v>331</v>
      </c>
      <c r="D19" s="20"/>
      <c r="E19" s="20">
        <v>191256828</v>
      </c>
      <c r="F19" s="20"/>
      <c r="G19" s="20" t="s">
        <v>53</v>
      </c>
      <c r="H19" s="20"/>
      <c r="I19" s="20">
        <v>191256828</v>
      </c>
      <c r="K19" s="5" t="s">
        <v>53</v>
      </c>
      <c r="L19" s="4"/>
    </row>
    <row r="20" spans="1:12" ht="19.5" thickBot="1">
      <c r="A20" s="2" t="s">
        <v>69</v>
      </c>
      <c r="E20" s="6">
        <f>SUM(E9:E19)</f>
        <v>7088520897</v>
      </c>
      <c r="G20" s="12"/>
      <c r="I20" s="6">
        <f>SUM(I9:I19)</f>
        <v>108117335409</v>
      </c>
      <c r="K20" s="12"/>
      <c r="L20" s="4">
        <f t="shared" si="0"/>
        <v>115205856306</v>
      </c>
    </row>
    <row r="21" spans="1:12" ht="19.5" thickTop="1"/>
  </sheetData>
  <sortState ref="A9:K30">
    <sortCondition descending="1" ref="I9:I30"/>
  </sortState>
  <mergeCells count="13">
    <mergeCell ref="A2:K2"/>
    <mergeCell ref="I8"/>
    <mergeCell ref="K8"/>
    <mergeCell ref="I7:K7"/>
    <mergeCell ref="A4:K4"/>
    <mergeCell ref="A3:K3"/>
    <mergeCell ref="A8"/>
    <mergeCell ref="C8"/>
    <mergeCell ref="A7:C7"/>
    <mergeCell ref="E8"/>
    <mergeCell ref="G8"/>
    <mergeCell ref="E7:G7"/>
    <mergeCell ref="A5:L5"/>
  </mergeCells>
  <pageMargins left="0.7" right="0.7" top="0.75" bottom="0.75" header="0.3" footer="0.3"/>
  <pageSetup scale="4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3"/>
  <sheetViews>
    <sheetView rightToLeft="1" view="pageBreakPreview" zoomScaleNormal="100" zoomScaleSheetLayoutView="100" workbookViewId="0">
      <selection activeCell="A9" sqref="A9:E11"/>
    </sheetView>
  </sheetViews>
  <sheetFormatPr defaultRowHeight="18.75"/>
  <cols>
    <col min="1" max="1" width="37" style="2" bestFit="1" customWidth="1"/>
    <col min="2" max="2" width="1" style="2" customWidth="1"/>
    <col min="3" max="3" width="14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</row>
    <row r="3" spans="1:5" ht="30">
      <c r="A3" s="41" t="s">
        <v>44</v>
      </c>
      <c r="B3" s="41"/>
      <c r="C3" s="41"/>
      <c r="D3" s="41"/>
      <c r="E3" s="41"/>
    </row>
    <row r="4" spans="1:5" ht="30">
      <c r="A4" s="41" t="str">
        <f>سهام!A4</f>
        <v>برای ماه منتهی به 1399/12/30</v>
      </c>
      <c r="B4" s="41"/>
      <c r="C4" s="41"/>
      <c r="D4" s="41"/>
      <c r="E4" s="41"/>
    </row>
    <row r="5" spans="1:5" customFormat="1" ht="25.5">
      <c r="A5" s="40" t="s">
        <v>92</v>
      </c>
      <c r="B5" s="40"/>
      <c r="C5" s="40"/>
      <c r="D5" s="40"/>
      <c r="E5" s="40"/>
    </row>
    <row r="7" spans="1:5" ht="30.75" thickBot="1">
      <c r="A7" s="42" t="s">
        <v>74</v>
      </c>
      <c r="C7" s="47" t="s">
        <v>46</v>
      </c>
      <c r="E7" s="47" t="s">
        <v>4</v>
      </c>
    </row>
    <row r="8" spans="1:5" ht="30.75" thickBot="1">
      <c r="A8" s="47" t="s">
        <v>74</v>
      </c>
      <c r="C8" s="47" t="s">
        <v>39</v>
      </c>
      <c r="E8" s="47" t="s">
        <v>39</v>
      </c>
    </row>
    <row r="9" spans="1:5" ht="21">
      <c r="A9" s="26" t="s">
        <v>202</v>
      </c>
      <c r="C9" s="4">
        <v>0</v>
      </c>
      <c r="E9" s="4">
        <v>41166539</v>
      </c>
    </row>
    <row r="10" spans="1:5" ht="21">
      <c r="A10" s="26" t="s">
        <v>75</v>
      </c>
      <c r="C10" s="4">
        <v>0</v>
      </c>
      <c r="E10" s="4">
        <v>6814517</v>
      </c>
    </row>
    <row r="11" spans="1:5" ht="21">
      <c r="A11" s="26" t="s">
        <v>76</v>
      </c>
      <c r="C11" s="4">
        <v>5795716</v>
      </c>
      <c r="E11" s="4">
        <v>1424349494</v>
      </c>
    </row>
    <row r="12" spans="1:5" ht="21.75" thickBot="1">
      <c r="A12" s="3" t="s">
        <v>53</v>
      </c>
      <c r="C12" s="6">
        <f>SUM(C9:C11)</f>
        <v>5795716</v>
      </c>
      <c r="E12" s="6">
        <f>SUM(E9:E11)</f>
        <v>1472330550</v>
      </c>
    </row>
    <row r="13" spans="1:5" ht="19.5" thickTop="1"/>
  </sheetData>
  <sortState ref="A9:E11">
    <sortCondition descending="1" ref="E9:E11"/>
  </sortState>
  <mergeCells count="9">
    <mergeCell ref="A4:E4"/>
    <mergeCell ref="A3:E3"/>
    <mergeCell ref="A2:E2"/>
    <mergeCell ref="A7:A8"/>
    <mergeCell ref="C8"/>
    <mergeCell ref="C7"/>
    <mergeCell ref="E8"/>
    <mergeCell ref="E7"/>
    <mergeCell ref="A5:E5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5"/>
  <sheetViews>
    <sheetView rightToLeft="1" tabSelected="1" view="pageBreakPreview" zoomScaleNormal="100" zoomScaleSheetLayoutView="100" workbookViewId="0">
      <selection activeCell="E14" sqref="E14"/>
    </sheetView>
  </sheetViews>
  <sheetFormatPr defaultRowHeight="18.75"/>
  <cols>
    <col min="1" max="1" width="24.85546875" style="2" bestFit="1" customWidth="1"/>
    <col min="2" max="2" width="1" style="2" customWidth="1"/>
    <col min="3" max="3" width="19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22.28515625" style="2" bestFit="1" customWidth="1"/>
    <col min="8" max="8" width="1" style="2" customWidth="1"/>
    <col min="9" max="9" width="15.85546875" style="2" bestFit="1" customWidth="1"/>
    <col min="10" max="16384" width="9.140625" style="2"/>
  </cols>
  <sheetData>
    <row r="2" spans="1:23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</row>
    <row r="3" spans="1:23" ht="30">
      <c r="A3" s="41" t="s">
        <v>44</v>
      </c>
      <c r="B3" s="41"/>
      <c r="C3" s="41"/>
      <c r="D3" s="41"/>
      <c r="E3" s="41"/>
      <c r="F3" s="41"/>
      <c r="G3" s="41"/>
    </row>
    <row r="4" spans="1:23" ht="30">
      <c r="A4" s="41" t="str">
        <f>سهام!A4</f>
        <v>برای ماه منتهی به 1399/12/30</v>
      </c>
      <c r="B4" s="41"/>
      <c r="C4" s="41"/>
      <c r="D4" s="41"/>
      <c r="E4" s="41"/>
      <c r="F4" s="41"/>
      <c r="G4" s="41"/>
    </row>
    <row r="5" spans="1:23" customFormat="1" ht="25.5">
      <c r="A5" s="40" t="s">
        <v>93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</row>
    <row r="7" spans="1:23" ht="30.75" thickBot="1">
      <c r="A7" s="47" t="s">
        <v>48</v>
      </c>
      <c r="C7" s="47" t="s">
        <v>39</v>
      </c>
      <c r="E7" s="61" t="s">
        <v>67</v>
      </c>
      <c r="G7" s="61" t="s">
        <v>11</v>
      </c>
      <c r="I7" s="4"/>
    </row>
    <row r="8" spans="1:23" ht="21">
      <c r="A8" s="3" t="s">
        <v>239</v>
      </c>
      <c r="C8" s="20">
        <v>-4732858503</v>
      </c>
      <c r="D8" s="20"/>
      <c r="E8" s="20" t="s">
        <v>386</v>
      </c>
      <c r="F8" s="20"/>
      <c r="G8" s="20" t="s">
        <v>387</v>
      </c>
      <c r="I8" s="5"/>
    </row>
    <row r="9" spans="1:23" ht="21">
      <c r="A9" s="3" t="s">
        <v>240</v>
      </c>
      <c r="C9" s="20">
        <v>10188897329</v>
      </c>
      <c r="D9" s="20"/>
      <c r="E9" s="20" t="s">
        <v>388</v>
      </c>
      <c r="F9" s="20"/>
      <c r="G9" s="20" t="s">
        <v>389</v>
      </c>
      <c r="I9" s="5"/>
    </row>
    <row r="10" spans="1:23" ht="21">
      <c r="A10" s="3" t="s">
        <v>241</v>
      </c>
      <c r="C10" s="20">
        <v>7088520897</v>
      </c>
      <c r="D10" s="20"/>
      <c r="E10" s="20" t="s">
        <v>390</v>
      </c>
      <c r="F10" s="20"/>
      <c r="G10" s="20" t="s">
        <v>297</v>
      </c>
      <c r="I10" s="5"/>
    </row>
    <row r="11" spans="1:23" ht="19.5" thickBot="1">
      <c r="A11" s="2" t="s">
        <v>69</v>
      </c>
      <c r="C11" s="6">
        <f>SUM(C8:C10)</f>
        <v>12544559723</v>
      </c>
      <c r="E11" s="25">
        <f>SUM(E8:E10)</f>
        <v>0</v>
      </c>
      <c r="G11" s="7">
        <f>SUM(G8:G10)</f>
        <v>0</v>
      </c>
    </row>
    <row r="12" spans="1:23" ht="19.5" thickTop="1"/>
    <row r="13" spans="1:23">
      <c r="C13" s="4"/>
    </row>
    <row r="14" spans="1:23">
      <c r="C14" s="4"/>
    </row>
    <row r="15" spans="1:23">
      <c r="C15" s="4"/>
    </row>
  </sheetData>
  <mergeCells count="8">
    <mergeCell ref="A3:G3"/>
    <mergeCell ref="A2:G2"/>
    <mergeCell ref="A5:W5"/>
    <mergeCell ref="A7"/>
    <mergeCell ref="C7"/>
    <mergeCell ref="E7"/>
    <mergeCell ref="G7"/>
    <mergeCell ref="A4:G4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8"/>
  <sheetViews>
    <sheetView rightToLeft="1" view="pageBreakPreview" topLeftCell="A3" zoomScaleNormal="100" zoomScaleSheetLayoutView="100" workbookViewId="0">
      <selection activeCell="E17" sqref="E17"/>
    </sheetView>
  </sheetViews>
  <sheetFormatPr defaultRowHeight="18.75"/>
  <cols>
    <col min="1" max="1" width="13.140625" style="1" bestFit="1" customWidth="1"/>
    <col min="2" max="2" width="1" style="1" customWidth="1"/>
    <col min="3" max="3" width="21.28515625" style="1" bestFit="1" customWidth="1"/>
    <col min="4" max="4" width="1" style="1" customWidth="1"/>
    <col min="5" max="5" width="15.85546875" style="1" bestFit="1" customWidth="1"/>
    <col min="6" max="6" width="1" style="1" customWidth="1"/>
    <col min="7" max="7" width="15.5703125" style="1" bestFit="1" customWidth="1"/>
    <col min="8" max="8" width="1" style="1" customWidth="1"/>
    <col min="9" max="9" width="12.42578125" style="1" bestFit="1" customWidth="1"/>
    <col min="10" max="10" width="1" style="1" customWidth="1"/>
    <col min="11" max="11" width="21.28515625" style="1" bestFit="1" customWidth="1"/>
    <col min="12" max="12" width="1" style="1" customWidth="1"/>
    <col min="13" max="13" width="15.85546875" style="1" bestFit="1" customWidth="1"/>
    <col min="14" max="14" width="1" style="1" customWidth="1"/>
    <col min="15" max="15" width="15.5703125" style="1" bestFit="1" customWidth="1"/>
    <col min="16" max="16" width="1" style="1" customWidth="1"/>
    <col min="17" max="17" width="12.425781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>
      <c r="A4" s="41" t="str">
        <f>سهام!A4</f>
        <v>برای ماه منتهی به 1399/12/30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13" customFormat="1" ht="25.5">
      <c r="A5" s="14" t="s">
        <v>80</v>
      </c>
      <c r="B5" s="14"/>
      <c r="C5" s="14"/>
      <c r="D5" s="14"/>
      <c r="E5" s="14"/>
      <c r="F5" s="14"/>
      <c r="G5" s="14"/>
      <c r="H5" s="14"/>
      <c r="I5" s="14"/>
    </row>
    <row r="7" spans="1:17" ht="30.75" thickBot="1">
      <c r="A7" s="42" t="s">
        <v>1</v>
      </c>
      <c r="C7" s="47" t="str">
        <f>سهام!C8</f>
        <v>1399/11/30</v>
      </c>
      <c r="D7" s="47" t="s">
        <v>2</v>
      </c>
      <c r="E7" s="47" t="s">
        <v>2</v>
      </c>
      <c r="F7" s="47" t="s">
        <v>2</v>
      </c>
      <c r="G7" s="47" t="s">
        <v>2</v>
      </c>
      <c r="H7" s="47" t="s">
        <v>2</v>
      </c>
      <c r="I7" s="47" t="s">
        <v>2</v>
      </c>
      <c r="K7" s="47" t="str">
        <f>سهام!Q8</f>
        <v>1399/12/30</v>
      </c>
      <c r="L7" s="47" t="s">
        <v>4</v>
      </c>
      <c r="M7" s="47" t="s">
        <v>4</v>
      </c>
      <c r="N7" s="47" t="s">
        <v>4</v>
      </c>
      <c r="O7" s="47" t="s">
        <v>4</v>
      </c>
      <c r="P7" s="47" t="s">
        <v>4</v>
      </c>
      <c r="Q7" s="47" t="s">
        <v>4</v>
      </c>
    </row>
    <row r="8" spans="1:17" ht="30.75" thickBot="1">
      <c r="A8" s="47" t="s">
        <v>1</v>
      </c>
      <c r="C8" s="46" t="s">
        <v>13</v>
      </c>
      <c r="D8" s="8"/>
      <c r="E8" s="46" t="s">
        <v>14</v>
      </c>
      <c r="F8" s="8"/>
      <c r="G8" s="46" t="s">
        <v>15</v>
      </c>
      <c r="H8" s="8"/>
      <c r="I8" s="46" t="s">
        <v>16</v>
      </c>
      <c r="K8" s="46" t="s">
        <v>13</v>
      </c>
      <c r="L8" s="8"/>
      <c r="M8" s="46" t="s">
        <v>14</v>
      </c>
      <c r="N8" s="8"/>
      <c r="O8" s="46" t="s">
        <v>15</v>
      </c>
      <c r="P8" s="8"/>
      <c r="Q8" s="46" t="s">
        <v>16</v>
      </c>
    </row>
  </sheetData>
  <mergeCells count="14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  <pageSetup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9"/>
  <sheetViews>
    <sheetView rightToLeft="1" view="pageBreakPreview" zoomScaleNormal="100" zoomScaleSheetLayoutView="100" workbookViewId="0">
      <selection activeCell="E16" sqref="E16"/>
    </sheetView>
  </sheetViews>
  <sheetFormatPr defaultRowHeight="18.75"/>
  <cols>
    <col min="1" max="1" width="32.425781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20" style="2" bestFit="1" customWidth="1"/>
    <col min="6" max="6" width="1" style="2" customWidth="1"/>
    <col min="7" max="7" width="12.85546875" style="2" bestFit="1" customWidth="1"/>
    <col min="8" max="8" width="1" style="2" customWidth="1"/>
    <col min="9" max="9" width="15.42578125" style="2" bestFit="1" customWidth="1"/>
    <col min="10" max="10" width="1" style="2" customWidth="1"/>
    <col min="11" max="11" width="9.7109375" style="2" bestFit="1" customWidth="1"/>
    <col min="12" max="12" width="1" style="2" customWidth="1"/>
    <col min="13" max="13" width="10.28515625" style="2" bestFit="1" customWidth="1"/>
    <col min="14" max="14" width="1" style="2" customWidth="1"/>
    <col min="15" max="15" width="9.5703125" style="2" bestFit="1" customWidth="1"/>
    <col min="16" max="16" width="1" style="2" customWidth="1"/>
    <col min="17" max="17" width="20.28515625" style="35" bestFit="1" customWidth="1"/>
    <col min="18" max="18" width="1" style="35" customWidth="1"/>
    <col min="19" max="19" width="20.5703125" style="35" bestFit="1" customWidth="1"/>
    <col min="20" max="20" width="1" style="2" customWidth="1"/>
    <col min="21" max="21" width="9.5703125" style="2" bestFit="1" customWidth="1"/>
    <col min="22" max="22" width="1" style="2" customWidth="1"/>
    <col min="23" max="23" width="20.28515625" style="35" bestFit="1" customWidth="1"/>
    <col min="24" max="24" width="1" style="2" customWidth="1"/>
    <col min="25" max="25" width="8.140625" style="2" bestFit="1" customWidth="1"/>
    <col min="26" max="26" width="1" style="2" customWidth="1"/>
    <col min="27" max="27" width="20.42578125" style="35" bestFit="1" customWidth="1"/>
    <col min="28" max="28" width="1" style="2" customWidth="1"/>
    <col min="29" max="29" width="9.5703125" style="2" bestFit="1" customWidth="1"/>
    <col min="30" max="30" width="1" style="2" customWidth="1"/>
    <col min="31" max="31" width="20.140625" style="2" bestFit="1" customWidth="1"/>
    <col min="32" max="32" width="1" style="2" customWidth="1"/>
    <col min="33" max="33" width="22.140625" style="35" bestFit="1" customWidth="1"/>
    <col min="34" max="34" width="1" style="2" customWidth="1"/>
    <col min="35" max="35" width="22.140625" style="35" bestFit="1" customWidth="1"/>
    <col min="36" max="36" width="1" style="2" customWidth="1"/>
    <col min="37" max="37" width="31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</row>
    <row r="3" spans="1:37" ht="30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</row>
    <row r="4" spans="1:37" ht="30">
      <c r="A4" s="41" t="str">
        <f>سهام!A4</f>
        <v>برای ماه منتهی به 1399/12/30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</row>
    <row r="5" spans="1:37" s="15" customFormat="1" ht="25.5">
      <c r="A5" s="40" t="s">
        <v>81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7" spans="1:37" ht="30.75" thickBot="1">
      <c r="A7" s="47" t="s">
        <v>17</v>
      </c>
      <c r="B7" s="47" t="s">
        <v>17</v>
      </c>
      <c r="C7" s="47" t="s">
        <v>17</v>
      </c>
      <c r="D7" s="47" t="s">
        <v>17</v>
      </c>
      <c r="E7" s="47" t="s">
        <v>17</v>
      </c>
      <c r="F7" s="47" t="s">
        <v>17</v>
      </c>
      <c r="G7" s="47" t="s">
        <v>17</v>
      </c>
      <c r="H7" s="47" t="s">
        <v>17</v>
      </c>
      <c r="I7" s="47" t="s">
        <v>17</v>
      </c>
      <c r="J7" s="47" t="s">
        <v>17</v>
      </c>
      <c r="K7" s="47" t="s">
        <v>17</v>
      </c>
      <c r="L7" s="47" t="s">
        <v>17</v>
      </c>
      <c r="M7" s="47" t="s">
        <v>17</v>
      </c>
      <c r="O7" s="47" t="str">
        <f>سهام!C8</f>
        <v>1399/11/30</v>
      </c>
      <c r="P7" s="47" t="s">
        <v>2</v>
      </c>
      <c r="Q7" s="47" t="s">
        <v>2</v>
      </c>
      <c r="R7" s="47" t="s">
        <v>2</v>
      </c>
      <c r="S7" s="47" t="s">
        <v>2</v>
      </c>
      <c r="U7" s="47" t="s">
        <v>3</v>
      </c>
      <c r="V7" s="47" t="s">
        <v>3</v>
      </c>
      <c r="W7" s="47" t="s">
        <v>3</v>
      </c>
      <c r="X7" s="47" t="s">
        <v>3</v>
      </c>
      <c r="Y7" s="47" t="s">
        <v>3</v>
      </c>
      <c r="Z7" s="47" t="s">
        <v>3</v>
      </c>
      <c r="AA7" s="47" t="s">
        <v>3</v>
      </c>
      <c r="AC7" s="47" t="str">
        <f>سهام!Q8</f>
        <v>1399/12/30</v>
      </c>
      <c r="AD7" s="47" t="s">
        <v>4</v>
      </c>
      <c r="AE7" s="47" t="s">
        <v>4</v>
      </c>
      <c r="AF7" s="47" t="s">
        <v>4</v>
      </c>
      <c r="AG7" s="47" t="s">
        <v>4</v>
      </c>
      <c r="AH7" s="47" t="s">
        <v>4</v>
      </c>
      <c r="AI7" s="47" t="s">
        <v>4</v>
      </c>
      <c r="AJ7" s="47" t="s">
        <v>4</v>
      </c>
      <c r="AK7" s="47" t="s">
        <v>4</v>
      </c>
    </row>
    <row r="8" spans="1:37" s="28" customFormat="1" ht="18">
      <c r="A8" s="50" t="s">
        <v>18</v>
      </c>
      <c r="B8" s="27"/>
      <c r="C8" s="50" t="s">
        <v>19</v>
      </c>
      <c r="D8" s="27"/>
      <c r="E8" s="50" t="s">
        <v>20</v>
      </c>
      <c r="F8" s="27"/>
      <c r="G8" s="50" t="s">
        <v>21</v>
      </c>
      <c r="H8" s="27"/>
      <c r="I8" s="50" t="s">
        <v>22</v>
      </c>
      <c r="J8" s="27"/>
      <c r="K8" s="50" t="s">
        <v>23</v>
      </c>
      <c r="L8" s="27"/>
      <c r="M8" s="50" t="s">
        <v>16</v>
      </c>
      <c r="O8" s="50" t="s">
        <v>5</v>
      </c>
      <c r="P8" s="27"/>
      <c r="Q8" s="52" t="s">
        <v>6</v>
      </c>
      <c r="R8" s="37"/>
      <c r="S8" s="52" t="s">
        <v>7</v>
      </c>
      <c r="U8" s="49" t="s">
        <v>8</v>
      </c>
      <c r="V8" s="49" t="s">
        <v>8</v>
      </c>
      <c r="W8" s="49" t="s">
        <v>8</v>
      </c>
      <c r="Y8" s="49" t="s">
        <v>9</v>
      </c>
      <c r="Z8" s="49" t="s">
        <v>9</v>
      </c>
      <c r="AA8" s="49" t="s">
        <v>9</v>
      </c>
      <c r="AC8" s="50" t="s">
        <v>5</v>
      </c>
      <c r="AD8" s="27"/>
      <c r="AE8" s="50" t="s">
        <v>24</v>
      </c>
      <c r="AF8" s="27"/>
      <c r="AG8" s="52" t="s">
        <v>6</v>
      </c>
      <c r="AH8" s="27"/>
      <c r="AI8" s="52" t="s">
        <v>7</v>
      </c>
      <c r="AJ8" s="27"/>
      <c r="AK8" s="50" t="s">
        <v>11</v>
      </c>
    </row>
    <row r="9" spans="1:37" s="28" customFormat="1" thickBot="1">
      <c r="A9" s="51" t="s">
        <v>18</v>
      </c>
      <c r="B9" s="29"/>
      <c r="C9" s="51" t="s">
        <v>19</v>
      </c>
      <c r="D9" s="29"/>
      <c r="E9" s="51" t="s">
        <v>20</v>
      </c>
      <c r="F9" s="29"/>
      <c r="G9" s="51" t="s">
        <v>21</v>
      </c>
      <c r="H9" s="29"/>
      <c r="I9" s="51" t="s">
        <v>22</v>
      </c>
      <c r="J9" s="29"/>
      <c r="K9" s="51" t="s">
        <v>23</v>
      </c>
      <c r="L9" s="29"/>
      <c r="M9" s="51" t="s">
        <v>16</v>
      </c>
      <c r="O9" s="51" t="s">
        <v>5</v>
      </c>
      <c r="P9" s="29"/>
      <c r="Q9" s="48" t="s">
        <v>6</v>
      </c>
      <c r="R9" s="38"/>
      <c r="S9" s="48" t="s">
        <v>7</v>
      </c>
      <c r="U9" s="51" t="s">
        <v>5</v>
      </c>
      <c r="V9" s="29"/>
      <c r="W9" s="48" t="s">
        <v>6</v>
      </c>
      <c r="Y9" s="51" t="s">
        <v>5</v>
      </c>
      <c r="Z9" s="29"/>
      <c r="AA9" s="48" t="s">
        <v>12</v>
      </c>
      <c r="AC9" s="51" t="s">
        <v>5</v>
      </c>
      <c r="AD9" s="29"/>
      <c r="AE9" s="51" t="s">
        <v>24</v>
      </c>
      <c r="AF9" s="29"/>
      <c r="AG9" s="48" t="s">
        <v>6</v>
      </c>
      <c r="AH9" s="29"/>
      <c r="AI9" s="48" t="s">
        <v>7</v>
      </c>
      <c r="AJ9" s="29"/>
      <c r="AK9" s="51" t="s">
        <v>11</v>
      </c>
    </row>
    <row r="10" spans="1:37" ht="21">
      <c r="A10" s="26" t="s">
        <v>176</v>
      </c>
      <c r="C10" s="4" t="s">
        <v>96</v>
      </c>
      <c r="E10" s="4" t="s">
        <v>96</v>
      </c>
      <c r="G10" s="4" t="s">
        <v>177</v>
      </c>
      <c r="I10" s="20" t="s">
        <v>178</v>
      </c>
      <c r="K10" s="4">
        <v>18</v>
      </c>
      <c r="M10" s="4">
        <v>18</v>
      </c>
      <c r="O10" s="4">
        <v>220985</v>
      </c>
      <c r="Q10" s="35">
        <v>215598837083</v>
      </c>
      <c r="R10" s="39"/>
      <c r="S10" s="35">
        <v>220944946468</v>
      </c>
      <c r="T10" s="4"/>
      <c r="U10" s="2">
        <v>0</v>
      </c>
      <c r="V10" s="4"/>
      <c r="W10" s="35">
        <v>0</v>
      </c>
      <c r="X10" s="4"/>
      <c r="Y10" s="2">
        <v>0</v>
      </c>
      <c r="Z10" s="26"/>
      <c r="AA10" s="35">
        <v>0</v>
      </c>
      <c r="AB10" s="4"/>
      <c r="AC10" s="2">
        <v>220985</v>
      </c>
      <c r="AD10" s="4"/>
      <c r="AE10" s="2">
        <v>1037000</v>
      </c>
      <c r="AF10" s="4"/>
      <c r="AG10" s="35">
        <v>215598837083</v>
      </c>
      <c r="AH10" s="20"/>
      <c r="AI10" s="35">
        <v>229119909488</v>
      </c>
      <c r="AJ10" s="4"/>
      <c r="AK10" s="2" t="s">
        <v>316</v>
      </c>
    </row>
    <row r="11" spans="1:37" ht="21">
      <c r="A11" s="26" t="s">
        <v>147</v>
      </c>
      <c r="C11" s="4" t="s">
        <v>96</v>
      </c>
      <c r="E11" s="4" t="s">
        <v>96</v>
      </c>
      <c r="G11" s="4" t="s">
        <v>140</v>
      </c>
      <c r="I11" s="20" t="s">
        <v>141</v>
      </c>
      <c r="K11" s="4">
        <v>19</v>
      </c>
      <c r="M11" s="4">
        <v>19</v>
      </c>
      <c r="O11" s="4">
        <v>67669</v>
      </c>
      <c r="Q11" s="35">
        <v>67785778086</v>
      </c>
      <c r="R11" s="39"/>
      <c r="S11" s="35">
        <v>66980167643</v>
      </c>
      <c r="T11" s="4"/>
      <c r="U11" s="2">
        <v>0</v>
      </c>
      <c r="V11" s="4"/>
      <c r="W11" s="35">
        <v>0</v>
      </c>
      <c r="X11" s="4"/>
      <c r="Y11" s="2">
        <v>21750</v>
      </c>
      <c r="Z11" s="26"/>
      <c r="AA11" s="35">
        <v>21529408770</v>
      </c>
      <c r="AB11" s="4"/>
      <c r="AC11" s="2">
        <v>45919</v>
      </c>
      <c r="AD11" s="4"/>
      <c r="AE11" s="2">
        <v>991428</v>
      </c>
      <c r="AF11" s="4"/>
      <c r="AG11" s="35">
        <v>45998243566</v>
      </c>
      <c r="AH11" s="20"/>
      <c r="AI11" s="35">
        <v>45517130856</v>
      </c>
      <c r="AJ11" s="4"/>
      <c r="AK11" s="2" t="s">
        <v>317</v>
      </c>
    </row>
    <row r="12" spans="1:37" ht="21">
      <c r="A12" s="26" t="s">
        <v>274</v>
      </c>
      <c r="C12" s="4" t="s">
        <v>96</v>
      </c>
      <c r="E12" s="4" t="s">
        <v>96</v>
      </c>
      <c r="G12" s="4" t="s">
        <v>275</v>
      </c>
      <c r="I12" s="20" t="s">
        <v>276</v>
      </c>
      <c r="K12" s="4">
        <v>0</v>
      </c>
      <c r="M12" s="4">
        <v>0</v>
      </c>
      <c r="O12" s="4">
        <v>192200</v>
      </c>
      <c r="Q12" s="35">
        <v>118322328116</v>
      </c>
      <c r="R12" s="39"/>
      <c r="S12" s="35">
        <v>135326935946</v>
      </c>
      <c r="T12" s="4"/>
      <c r="U12" s="2">
        <v>2000</v>
      </c>
      <c r="V12" s="4"/>
      <c r="W12" s="35">
        <v>1323571601</v>
      </c>
      <c r="X12" s="4"/>
      <c r="Y12" s="2">
        <v>124200</v>
      </c>
      <c r="Z12" s="26"/>
      <c r="AA12" s="35">
        <v>80573233615</v>
      </c>
      <c r="AB12" s="4"/>
      <c r="AC12" s="2">
        <v>70000</v>
      </c>
      <c r="AD12" s="4"/>
      <c r="AE12" s="2">
        <v>696608</v>
      </c>
      <c r="AF12" s="4"/>
      <c r="AG12" s="35">
        <v>43151165956</v>
      </c>
      <c r="AH12" s="20"/>
      <c r="AI12" s="35">
        <v>48753721786</v>
      </c>
      <c r="AJ12" s="4"/>
      <c r="AK12" s="2" t="s">
        <v>318</v>
      </c>
    </row>
    <row r="13" spans="1:37" ht="21">
      <c r="A13" s="26" t="s">
        <v>278</v>
      </c>
      <c r="C13" s="4" t="s">
        <v>96</v>
      </c>
      <c r="E13" s="4" t="s">
        <v>96</v>
      </c>
      <c r="G13" s="4" t="s">
        <v>154</v>
      </c>
      <c r="I13" s="20" t="s">
        <v>155</v>
      </c>
      <c r="K13" s="4">
        <v>18</v>
      </c>
      <c r="M13" s="4">
        <v>18</v>
      </c>
      <c r="O13" s="4">
        <v>132000</v>
      </c>
      <c r="Q13" s="35">
        <v>126625154108</v>
      </c>
      <c r="R13" s="39"/>
      <c r="S13" s="35">
        <v>135275476875</v>
      </c>
      <c r="T13" s="4"/>
      <c r="U13" s="2">
        <v>0</v>
      </c>
      <c r="V13" s="4"/>
      <c r="W13" s="35">
        <v>0</v>
      </c>
      <c r="X13" s="4"/>
      <c r="Y13" s="2">
        <v>0</v>
      </c>
      <c r="Z13" s="26"/>
      <c r="AA13" s="35">
        <v>0</v>
      </c>
      <c r="AB13" s="4"/>
      <c r="AC13" s="2">
        <v>132000</v>
      </c>
      <c r="AD13" s="4"/>
      <c r="AE13" s="2">
        <v>1025000</v>
      </c>
      <c r="AF13" s="4"/>
      <c r="AG13" s="35">
        <v>126625154108</v>
      </c>
      <c r="AH13" s="20"/>
      <c r="AI13" s="35">
        <v>135275476875</v>
      </c>
      <c r="AJ13" s="4"/>
      <c r="AK13" s="2" t="s">
        <v>319</v>
      </c>
    </row>
    <row r="14" spans="1:37" ht="21">
      <c r="A14" s="26" t="s">
        <v>217</v>
      </c>
      <c r="C14" s="4" t="s">
        <v>96</v>
      </c>
      <c r="E14" s="4" t="s">
        <v>96</v>
      </c>
      <c r="G14" s="4" t="s">
        <v>211</v>
      </c>
      <c r="I14" s="20" t="s">
        <v>218</v>
      </c>
      <c r="K14" s="4">
        <v>17</v>
      </c>
      <c r="M14" s="4">
        <v>17</v>
      </c>
      <c r="O14" s="4">
        <v>160000</v>
      </c>
      <c r="Q14" s="35">
        <v>149396728039</v>
      </c>
      <c r="R14" s="39"/>
      <c r="S14" s="35">
        <v>159811029000</v>
      </c>
      <c r="T14" s="4"/>
      <c r="U14" s="2">
        <v>0</v>
      </c>
      <c r="V14" s="4"/>
      <c r="W14" s="35">
        <v>0</v>
      </c>
      <c r="X14" s="4"/>
      <c r="Y14" s="2">
        <v>0</v>
      </c>
      <c r="Z14" s="26"/>
      <c r="AA14" s="35">
        <v>0</v>
      </c>
      <c r="AB14" s="4"/>
      <c r="AC14" s="2">
        <v>160000</v>
      </c>
      <c r="AD14" s="4"/>
      <c r="AE14" s="2">
        <v>1000000</v>
      </c>
      <c r="AF14" s="4"/>
      <c r="AG14" s="35">
        <v>149396728039</v>
      </c>
      <c r="AH14" s="20"/>
      <c r="AI14" s="35">
        <v>159971000000</v>
      </c>
      <c r="AJ14" s="4"/>
      <c r="AK14" s="2" t="s">
        <v>320</v>
      </c>
    </row>
    <row r="15" spans="1:37" ht="21">
      <c r="A15" s="26" t="s">
        <v>98</v>
      </c>
      <c r="C15" s="4" t="s">
        <v>96</v>
      </c>
      <c r="E15" s="4" t="s">
        <v>96</v>
      </c>
      <c r="G15" s="4" t="s">
        <v>321</v>
      </c>
      <c r="I15" s="20" t="s">
        <v>322</v>
      </c>
      <c r="K15" s="4">
        <v>0</v>
      </c>
      <c r="M15" s="4">
        <v>0</v>
      </c>
      <c r="O15" s="4">
        <v>0</v>
      </c>
      <c r="Q15" s="35">
        <v>0</v>
      </c>
      <c r="R15" s="39"/>
      <c r="S15" s="35">
        <v>0</v>
      </c>
      <c r="T15" s="4"/>
      <c r="U15" s="2">
        <v>25000</v>
      </c>
      <c r="V15" s="4"/>
      <c r="W15" s="35">
        <v>22207750286</v>
      </c>
      <c r="X15" s="4"/>
      <c r="Y15" s="2">
        <v>0</v>
      </c>
      <c r="Z15" s="26"/>
      <c r="AA15" s="35">
        <v>0</v>
      </c>
      <c r="AB15" s="4"/>
      <c r="AC15" s="2">
        <v>25000</v>
      </c>
      <c r="AD15" s="4"/>
      <c r="AE15" s="2">
        <v>920610</v>
      </c>
      <c r="AF15" s="4"/>
      <c r="AG15" s="35">
        <v>22207750286</v>
      </c>
      <c r="AH15" s="20"/>
      <c r="AI15" s="35">
        <v>23011078485</v>
      </c>
      <c r="AJ15" s="4"/>
      <c r="AK15" s="2" t="s">
        <v>323</v>
      </c>
    </row>
    <row r="16" spans="1:37" ht="21">
      <c r="A16" s="26" t="s">
        <v>214</v>
      </c>
      <c r="C16" s="4" t="s">
        <v>96</v>
      </c>
      <c r="E16" s="4" t="s">
        <v>96</v>
      </c>
      <c r="G16" s="4" t="s">
        <v>324</v>
      </c>
      <c r="I16" s="20" t="s">
        <v>325</v>
      </c>
      <c r="K16" s="4">
        <v>0</v>
      </c>
      <c r="M16" s="4">
        <v>0</v>
      </c>
      <c r="O16" s="4">
        <v>0</v>
      </c>
      <c r="Q16" s="35">
        <v>0</v>
      </c>
      <c r="R16" s="39"/>
      <c r="S16" s="35">
        <v>0</v>
      </c>
      <c r="T16" s="4"/>
      <c r="U16" s="2">
        <v>674</v>
      </c>
      <c r="V16" s="4"/>
      <c r="W16" s="35">
        <v>592553377</v>
      </c>
      <c r="X16" s="4"/>
      <c r="Y16" s="2">
        <v>674</v>
      </c>
      <c r="Z16" s="26"/>
      <c r="AA16" s="35">
        <v>593012498</v>
      </c>
      <c r="AB16" s="4"/>
      <c r="AC16" s="2">
        <v>0</v>
      </c>
      <c r="AD16" s="4"/>
      <c r="AE16" s="2">
        <v>0</v>
      </c>
      <c r="AF16" s="4"/>
      <c r="AG16" s="35">
        <v>0</v>
      </c>
      <c r="AH16" s="20"/>
      <c r="AI16" s="35">
        <v>0</v>
      </c>
      <c r="AJ16" s="4"/>
      <c r="AK16" s="2" t="s">
        <v>203</v>
      </c>
    </row>
    <row r="17" spans="1:37" ht="21">
      <c r="A17" s="26"/>
      <c r="C17" s="4"/>
      <c r="E17" s="4"/>
      <c r="G17" s="4"/>
      <c r="I17" s="20"/>
      <c r="K17" s="4"/>
      <c r="M17" s="4"/>
      <c r="O17" s="4"/>
      <c r="R17" s="39"/>
      <c r="T17" s="4"/>
      <c r="V17" s="4"/>
      <c r="X17" s="4"/>
      <c r="Z17" s="26"/>
      <c r="AB17" s="4"/>
      <c r="AD17" s="4"/>
      <c r="AF17" s="4"/>
      <c r="AH17" s="20"/>
      <c r="AJ17" s="4"/>
    </row>
    <row r="18" spans="1:37" ht="19.5" thickBot="1">
      <c r="A18" s="2" t="s">
        <v>69</v>
      </c>
      <c r="K18" s="4"/>
      <c r="M18" s="4"/>
      <c r="O18" s="6">
        <f>SUM(O10:O17)</f>
        <v>772854</v>
      </c>
      <c r="Q18" s="36">
        <f>SUM(Q10:Q17)</f>
        <v>677728825432</v>
      </c>
      <c r="S18" s="36">
        <f>SUM(S10:S17)</f>
        <v>718338555932</v>
      </c>
      <c r="U18" s="6">
        <f>SUM(U10:U17)</f>
        <v>27674</v>
      </c>
      <c r="W18" s="36">
        <f>SUM(W10:W17)</f>
        <v>24123875264</v>
      </c>
      <c r="Y18" s="6">
        <f>SUM(Y10:Y17)</f>
        <v>146624</v>
      </c>
      <c r="AA18" s="36">
        <f>SUM(AA10:AA17)</f>
        <v>102695654883</v>
      </c>
      <c r="AC18" s="6">
        <f>SUM(AC10:AC17)</f>
        <v>653904</v>
      </c>
      <c r="AE18" s="19" t="s">
        <v>77</v>
      </c>
      <c r="AG18" s="36">
        <f>SUM(AG10:AG17)</f>
        <v>602977879038</v>
      </c>
      <c r="AI18" s="36">
        <f>SUM(AI10:AI17)</f>
        <v>641648317490</v>
      </c>
      <c r="AK18" s="7">
        <f>SUM(AK10:AK17)</f>
        <v>0</v>
      </c>
    </row>
    <row r="19" spans="1:37" ht="19.5" thickTop="1"/>
  </sheetData>
  <sortState ref="A10:AK15">
    <sortCondition descending="1" ref="AI10:AI15"/>
  </sortState>
  <mergeCells count="29">
    <mergeCell ref="A4:AK4"/>
    <mergeCell ref="A3:AK3"/>
    <mergeCell ref="A2:AK2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A5:AI5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  <pageSetup scale="2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rightToLeft="1" view="pageBreakPreview" zoomScaleNormal="100" zoomScaleSheetLayoutView="100" workbookViewId="0">
      <selection activeCell="E21" sqref="E21"/>
    </sheetView>
  </sheetViews>
  <sheetFormatPr defaultRowHeight="18.75"/>
  <cols>
    <col min="1" max="1" width="32" style="2" bestFit="1" customWidth="1"/>
    <col min="2" max="2" width="1" style="2" customWidth="1"/>
    <col min="3" max="3" width="8.7109375" style="2" bestFit="1" customWidth="1"/>
    <col min="4" max="4" width="1" style="2" customWidth="1"/>
    <col min="5" max="5" width="15.7109375" style="2" bestFit="1" customWidth="1"/>
    <col min="6" max="6" width="1" style="2" customWidth="1"/>
    <col min="7" max="7" width="24.42578125" style="2" bestFit="1" customWidth="1"/>
    <col min="8" max="8" width="1" style="2" customWidth="1"/>
    <col min="9" max="9" width="16.28515625" style="2" bestFit="1" customWidth="1"/>
    <col min="10" max="10" width="1" style="2" customWidth="1"/>
    <col min="11" max="11" width="34" style="2" bestFit="1" customWidth="1"/>
    <col min="12" max="12" width="1" style="2" customWidth="1"/>
    <col min="13" max="13" width="19.7109375" style="2" bestFit="1" customWidth="1"/>
    <col min="14" max="14" width="1" style="2" customWidth="1"/>
    <col min="15" max="15" width="9.140625" style="2" customWidth="1"/>
    <col min="16" max="16384" width="9.140625" style="2"/>
  </cols>
  <sheetData>
    <row r="2" spans="1:13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30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ht="30">
      <c r="A4" s="41" t="str">
        <f>سهام!A4</f>
        <v>برای ماه منتهی به 1399/12/30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</row>
    <row r="5" spans="1:13" s="13" customFormat="1" ht="25.5" customHeight="1">
      <c r="A5" s="53" t="s">
        <v>82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</row>
    <row r="6" spans="1:13" s="13" customFormat="1" ht="20.25">
      <c r="A6" s="53" t="s">
        <v>83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</row>
    <row r="8" spans="1:13" ht="30.75" thickBot="1">
      <c r="A8" s="42" t="s">
        <v>1</v>
      </c>
      <c r="C8" s="47" t="str">
        <f>سهام!Q8</f>
        <v>1399/12/30</v>
      </c>
      <c r="D8" s="47" t="s">
        <v>4</v>
      </c>
      <c r="E8" s="47" t="s">
        <v>4</v>
      </c>
      <c r="F8" s="47" t="s">
        <v>4</v>
      </c>
      <c r="G8" s="47" t="s">
        <v>4</v>
      </c>
      <c r="H8" s="47" t="s">
        <v>4</v>
      </c>
      <c r="I8" s="47" t="s">
        <v>4</v>
      </c>
      <c r="J8" s="47" t="s">
        <v>4</v>
      </c>
      <c r="K8" s="47" t="s">
        <v>4</v>
      </c>
      <c r="L8" s="47" t="s">
        <v>4</v>
      </c>
      <c r="M8" s="47" t="s">
        <v>4</v>
      </c>
    </row>
    <row r="9" spans="1:13" ht="30.75" thickBot="1">
      <c r="A9" s="47" t="s">
        <v>1</v>
      </c>
      <c r="C9" s="46" t="s">
        <v>5</v>
      </c>
      <c r="D9" s="11"/>
      <c r="E9" s="46" t="s">
        <v>25</v>
      </c>
      <c r="F9" s="11"/>
      <c r="G9" s="46" t="s">
        <v>26</v>
      </c>
      <c r="H9" s="11"/>
      <c r="I9" s="46" t="s">
        <v>27</v>
      </c>
      <c r="J9" s="11"/>
      <c r="K9" s="46" t="s">
        <v>28</v>
      </c>
      <c r="L9" s="11"/>
      <c r="M9" s="46" t="s">
        <v>29</v>
      </c>
    </row>
    <row r="10" spans="1:13" ht="21">
      <c r="A10" s="3"/>
      <c r="E10" s="4"/>
      <c r="G10" s="4"/>
      <c r="I10" s="5"/>
      <c r="K10" s="4"/>
    </row>
    <row r="11" spans="1:13" ht="21">
      <c r="A11" s="3"/>
      <c r="E11" s="4"/>
      <c r="G11" s="4"/>
      <c r="I11" s="5"/>
      <c r="K11" s="4"/>
    </row>
    <row r="12" spans="1:13" ht="21">
      <c r="A12" s="3"/>
      <c r="E12" s="4"/>
      <c r="G12" s="4"/>
      <c r="I12" s="5"/>
      <c r="K12" s="4"/>
    </row>
    <row r="13" spans="1:13" ht="21">
      <c r="A13" s="3"/>
      <c r="E13" s="4"/>
      <c r="G13" s="4"/>
      <c r="I13" s="5"/>
      <c r="K13" s="4"/>
    </row>
    <row r="14" spans="1:13" ht="21">
      <c r="A14" s="3"/>
      <c r="E14" s="4"/>
      <c r="G14" s="4"/>
      <c r="I14" s="5"/>
      <c r="K14" s="4"/>
    </row>
    <row r="15" spans="1:13" ht="21">
      <c r="A15" s="3"/>
      <c r="E15" s="4"/>
      <c r="G15" s="4"/>
      <c r="I15" s="5"/>
      <c r="K15" s="4"/>
    </row>
    <row r="16" spans="1:13" ht="21">
      <c r="A16" s="3"/>
      <c r="E16" s="4"/>
      <c r="G16" s="4"/>
      <c r="I16" s="5"/>
      <c r="K16" s="4"/>
    </row>
    <row r="17" spans="1:13" ht="21">
      <c r="A17" s="3"/>
      <c r="E17" s="4"/>
      <c r="G17" s="4"/>
      <c r="I17" s="5"/>
      <c r="K17" s="4"/>
    </row>
    <row r="18" spans="1:13" ht="19.5" thickBot="1">
      <c r="A18" s="2" t="s">
        <v>69</v>
      </c>
      <c r="C18"/>
      <c r="E18" s="6">
        <f>SUM(E10:E17)</f>
        <v>0</v>
      </c>
      <c r="G18" s="6">
        <f>SUM(G10:G17)</f>
        <v>0</v>
      </c>
      <c r="I18" s="7">
        <f>SUM(I10:I17)</f>
        <v>0</v>
      </c>
      <c r="K18" s="6">
        <f>SUM(K10:K17)</f>
        <v>0</v>
      </c>
      <c r="M18" s="12"/>
    </row>
    <row r="19" spans="1:13" ht="19.5" thickTop="1"/>
  </sheetData>
  <mergeCells count="13">
    <mergeCell ref="A2:M2"/>
    <mergeCell ref="K9"/>
    <mergeCell ref="M9"/>
    <mergeCell ref="C8:M8"/>
    <mergeCell ref="A4:M4"/>
    <mergeCell ref="A3:M3"/>
    <mergeCell ref="A8:A9"/>
    <mergeCell ref="C9"/>
    <mergeCell ref="E9"/>
    <mergeCell ref="G9"/>
    <mergeCell ref="I9"/>
    <mergeCell ref="A5:M5"/>
    <mergeCell ref="A6:M6"/>
  </mergeCells>
  <pageMargins left="0.7" right="0.7" top="0.75" bottom="0.75" header="0.3" footer="0.3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9"/>
  <sheetViews>
    <sheetView rightToLeft="1" view="pageBreakPreview" topLeftCell="B4" zoomScaleNormal="100" zoomScaleSheetLayoutView="100" workbookViewId="0">
      <selection activeCell="I18" sqref="I18"/>
    </sheetView>
  </sheetViews>
  <sheetFormatPr defaultRowHeight="18.75"/>
  <cols>
    <col min="1" max="1" width="53.14062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11.5703125" style="1" bestFit="1" customWidth="1"/>
    <col min="6" max="6" width="1" style="1" customWidth="1"/>
    <col min="7" max="7" width="13.7109375" style="1" bestFit="1" customWidth="1"/>
    <col min="8" max="8" width="1" style="1" customWidth="1"/>
    <col min="9" max="9" width="25" style="1" bestFit="1" customWidth="1"/>
    <col min="10" max="10" width="1" style="1" customWidth="1"/>
    <col min="11" max="11" width="7.7109375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23.7109375" style="1" bestFit="1" customWidth="1"/>
    <col min="16" max="16" width="1" style="1" customWidth="1"/>
    <col min="17" max="17" width="7.7109375" style="1" bestFit="1" customWidth="1"/>
    <col min="18" max="18" width="1" style="1" customWidth="1"/>
    <col min="19" max="19" width="18.85546875" style="1" bestFit="1" customWidth="1"/>
    <col min="20" max="20" width="1" style="1" customWidth="1"/>
    <col min="21" max="21" width="7.7109375" style="1" bestFit="1" customWidth="1"/>
    <col min="22" max="22" width="1" style="1" customWidth="1"/>
    <col min="23" max="23" width="14.7109375" style="1" bestFit="1" customWidth="1"/>
    <col min="24" max="24" width="1" style="1" customWidth="1"/>
    <col min="25" max="25" width="7.7109375" style="1" bestFit="1" customWidth="1"/>
    <col min="26" max="26" width="1" style="1" customWidth="1"/>
    <col min="27" max="27" width="18.85546875" style="1" bestFit="1" customWidth="1"/>
    <col min="28" max="28" width="1" style="1" customWidth="1"/>
    <col min="29" max="29" width="23.7109375" style="1" bestFit="1" customWidth="1"/>
    <col min="30" max="30" width="1" style="1" customWidth="1"/>
    <col min="31" max="31" width="27.4257812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</row>
    <row r="3" spans="1:31" ht="30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</row>
    <row r="4" spans="1:31" ht="30">
      <c r="A4" s="41" t="str">
        <f>سهام!A4</f>
        <v>برای ماه منتهی به 1399/12/30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</row>
    <row r="5" spans="1:31" s="13" customFormat="1" ht="25.5">
      <c r="A5" s="40" t="s">
        <v>84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</row>
    <row r="7" spans="1:31" ht="30.75" thickBot="1">
      <c r="A7" s="47" t="s">
        <v>30</v>
      </c>
      <c r="B7" s="47" t="s">
        <v>30</v>
      </c>
      <c r="C7" s="47" t="s">
        <v>30</v>
      </c>
      <c r="D7" s="47" t="s">
        <v>30</v>
      </c>
      <c r="E7" s="47" t="s">
        <v>30</v>
      </c>
      <c r="F7" s="47" t="s">
        <v>30</v>
      </c>
      <c r="G7" s="47" t="s">
        <v>30</v>
      </c>
      <c r="H7" s="47" t="s">
        <v>30</v>
      </c>
      <c r="I7" s="47" t="s">
        <v>30</v>
      </c>
      <c r="K7" s="47" t="str">
        <f>سهام!C8</f>
        <v>1399/11/30</v>
      </c>
      <c r="L7" s="47" t="s">
        <v>2</v>
      </c>
      <c r="M7" s="47" t="s">
        <v>2</v>
      </c>
      <c r="N7" s="47" t="s">
        <v>2</v>
      </c>
      <c r="O7" s="47" t="s">
        <v>2</v>
      </c>
      <c r="Q7" s="47" t="s">
        <v>3</v>
      </c>
      <c r="R7" s="47" t="s">
        <v>3</v>
      </c>
      <c r="S7" s="47" t="s">
        <v>3</v>
      </c>
      <c r="T7" s="47" t="s">
        <v>3</v>
      </c>
      <c r="U7" s="47" t="s">
        <v>3</v>
      </c>
      <c r="V7" s="47" t="s">
        <v>3</v>
      </c>
      <c r="W7" s="47" t="s">
        <v>3</v>
      </c>
      <c r="Y7" s="47" t="str">
        <f>سهام!Q8</f>
        <v>1399/12/30</v>
      </c>
      <c r="Z7" s="47" t="s">
        <v>4</v>
      </c>
      <c r="AA7" s="47" t="s">
        <v>4</v>
      </c>
      <c r="AB7" s="47" t="s">
        <v>4</v>
      </c>
      <c r="AC7" s="47" t="s">
        <v>4</v>
      </c>
      <c r="AD7" s="47" t="s">
        <v>4</v>
      </c>
      <c r="AE7" s="47" t="s">
        <v>4</v>
      </c>
    </row>
    <row r="8" spans="1:31" ht="30">
      <c r="A8" s="54" t="s">
        <v>31</v>
      </c>
      <c r="B8" s="9"/>
      <c r="C8" s="54" t="s">
        <v>22</v>
      </c>
      <c r="D8" s="9"/>
      <c r="E8" s="54" t="s">
        <v>23</v>
      </c>
      <c r="F8" s="9"/>
      <c r="G8" s="54" t="s">
        <v>32</v>
      </c>
      <c r="H8" s="9"/>
      <c r="I8" s="54" t="s">
        <v>20</v>
      </c>
      <c r="K8" s="54" t="s">
        <v>5</v>
      </c>
      <c r="L8" s="9"/>
      <c r="M8" s="54" t="s">
        <v>6</v>
      </c>
      <c r="N8" s="9"/>
      <c r="O8" s="54" t="s">
        <v>7</v>
      </c>
      <c r="Q8" s="54" t="s">
        <v>8</v>
      </c>
      <c r="R8" s="54" t="s">
        <v>8</v>
      </c>
      <c r="S8" s="54" t="s">
        <v>8</v>
      </c>
      <c r="T8" s="9"/>
      <c r="U8" s="54" t="s">
        <v>9</v>
      </c>
      <c r="V8" s="54" t="s">
        <v>9</v>
      </c>
      <c r="W8" s="54" t="s">
        <v>9</v>
      </c>
      <c r="Y8" s="54" t="s">
        <v>5</v>
      </c>
      <c r="Z8" s="9"/>
      <c r="AA8" s="54" t="s">
        <v>6</v>
      </c>
      <c r="AB8" s="9"/>
      <c r="AC8" s="54" t="s">
        <v>7</v>
      </c>
      <c r="AD8" s="9"/>
      <c r="AE8" s="54" t="s">
        <v>33</v>
      </c>
    </row>
    <row r="9" spans="1:31" ht="30.75" thickBot="1">
      <c r="A9" s="47" t="s">
        <v>31</v>
      </c>
      <c r="B9" s="10"/>
      <c r="C9" s="47" t="s">
        <v>22</v>
      </c>
      <c r="D9" s="10"/>
      <c r="E9" s="47" t="s">
        <v>23</v>
      </c>
      <c r="F9" s="10"/>
      <c r="G9" s="47" t="s">
        <v>32</v>
      </c>
      <c r="H9" s="10"/>
      <c r="I9" s="47" t="s">
        <v>20</v>
      </c>
      <c r="K9" s="47" t="s">
        <v>5</v>
      </c>
      <c r="L9" s="10"/>
      <c r="M9" s="47" t="s">
        <v>6</v>
      </c>
      <c r="N9" s="10"/>
      <c r="O9" s="47" t="s">
        <v>7</v>
      </c>
      <c r="Q9" s="47" t="s">
        <v>5</v>
      </c>
      <c r="R9" s="10"/>
      <c r="S9" s="47" t="s">
        <v>6</v>
      </c>
      <c r="T9" s="10"/>
      <c r="U9" s="47" t="s">
        <v>5</v>
      </c>
      <c r="V9" s="10"/>
      <c r="W9" s="47" t="s">
        <v>12</v>
      </c>
      <c r="Y9" s="47" t="s">
        <v>5</v>
      </c>
      <c r="Z9" s="10"/>
      <c r="AA9" s="47" t="s">
        <v>6</v>
      </c>
      <c r="AB9" s="10"/>
      <c r="AC9" s="47" t="s">
        <v>7</v>
      </c>
      <c r="AD9" s="10"/>
      <c r="AE9" s="47" t="s">
        <v>33</v>
      </c>
    </row>
  </sheetData>
  <mergeCells count="26">
    <mergeCell ref="A4:AE4"/>
    <mergeCell ref="A3:AE3"/>
    <mergeCell ref="A2:AE2"/>
    <mergeCell ref="Q7:W7"/>
    <mergeCell ref="Y8:Y9"/>
    <mergeCell ref="AA8:AA9"/>
    <mergeCell ref="AC8:AC9"/>
    <mergeCell ref="AE8:AE9"/>
    <mergeCell ref="Y7:AE7"/>
    <mergeCell ref="Q9"/>
    <mergeCell ref="S9"/>
    <mergeCell ref="Q8:S8"/>
    <mergeCell ref="U9"/>
    <mergeCell ref="W9"/>
    <mergeCell ref="U8:W8"/>
    <mergeCell ref="A7:I7"/>
    <mergeCell ref="A5:AC5"/>
    <mergeCell ref="K8:K9"/>
    <mergeCell ref="M8:M9"/>
    <mergeCell ref="O8:O9"/>
    <mergeCell ref="K7:O7"/>
    <mergeCell ref="A8:A9"/>
    <mergeCell ref="C8:C9"/>
    <mergeCell ref="E8:E9"/>
    <mergeCell ref="G8:G9"/>
    <mergeCell ref="I8:I9"/>
  </mergeCells>
  <pageMargins left="0.7" right="0.7" top="0.75" bottom="0.75" header="0.3" footer="0.3"/>
  <pageSetup scale="2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1"/>
  <sheetViews>
    <sheetView rightToLeft="1" view="pageBreakPreview" zoomScaleNormal="100" zoomScaleSheetLayoutView="100" workbookViewId="0">
      <selection activeCell="C21" sqref="C21"/>
    </sheetView>
  </sheetViews>
  <sheetFormatPr defaultRowHeight="18.75"/>
  <cols>
    <col min="1" max="1" width="20.28515625" style="2" bestFit="1" customWidth="1"/>
    <col min="2" max="2" width="1" style="2" customWidth="1"/>
    <col min="3" max="3" width="23.140625" style="2" bestFit="1" customWidth="1"/>
    <col min="4" max="4" width="1" style="2" customWidth="1"/>
    <col min="5" max="5" width="14.8554687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2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20.28515625" style="2" bestFit="1" customWidth="1"/>
    <col min="18" max="18" width="1" style="2" customWidth="1"/>
    <col min="19" max="19" width="27.710937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1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1" ht="30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1" ht="30">
      <c r="A4" s="41" t="str">
        <f>سهام!A4</f>
        <v>برای ماه منتهی به 1399/12/30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21" s="13" customFormat="1" ht="25.5">
      <c r="A5" s="40" t="s">
        <v>85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</row>
    <row r="7" spans="1:21" ht="30.75" thickBot="1">
      <c r="A7" s="42" t="s">
        <v>34</v>
      </c>
      <c r="C7" s="47" t="s">
        <v>35</v>
      </c>
      <c r="D7" s="47" t="s">
        <v>35</v>
      </c>
      <c r="E7" s="47" t="s">
        <v>35</v>
      </c>
      <c r="F7" s="47" t="s">
        <v>35</v>
      </c>
      <c r="G7" s="47" t="s">
        <v>35</v>
      </c>
      <c r="H7" s="47" t="s">
        <v>35</v>
      </c>
      <c r="I7" s="47" t="s">
        <v>35</v>
      </c>
      <c r="K7" s="47" t="str">
        <f>سهام!C8</f>
        <v>1399/11/30</v>
      </c>
      <c r="M7" s="47" t="s">
        <v>3</v>
      </c>
      <c r="N7" s="47" t="s">
        <v>3</v>
      </c>
      <c r="O7" s="47" t="s">
        <v>3</v>
      </c>
      <c r="Q7" s="47" t="str">
        <f>سهام!Q8</f>
        <v>1399/12/30</v>
      </c>
      <c r="R7" s="47" t="s">
        <v>4</v>
      </c>
      <c r="S7" s="47" t="s">
        <v>4</v>
      </c>
    </row>
    <row r="8" spans="1:21" ht="30.75" thickBot="1">
      <c r="A8" s="47" t="s">
        <v>34</v>
      </c>
      <c r="C8" s="46" t="s">
        <v>36</v>
      </c>
      <c r="D8" s="11"/>
      <c r="E8" s="46" t="s">
        <v>37</v>
      </c>
      <c r="F8" s="11"/>
      <c r="G8" s="46" t="s">
        <v>38</v>
      </c>
      <c r="H8" s="11"/>
      <c r="I8" s="46" t="s">
        <v>23</v>
      </c>
      <c r="K8" s="46" t="s">
        <v>39</v>
      </c>
      <c r="M8" s="46" t="s">
        <v>40</v>
      </c>
      <c r="N8" s="11"/>
      <c r="O8" s="46" t="s">
        <v>41</v>
      </c>
      <c r="Q8" s="46" t="s">
        <v>39</v>
      </c>
      <c r="R8" s="11"/>
      <c r="S8" s="46" t="s">
        <v>33</v>
      </c>
    </row>
    <row r="9" spans="1:21" ht="21">
      <c r="A9" s="26" t="s">
        <v>103</v>
      </c>
      <c r="C9" s="4" t="s">
        <v>104</v>
      </c>
      <c r="E9" s="4" t="s">
        <v>114</v>
      </c>
      <c r="G9" s="4" t="s">
        <v>105</v>
      </c>
      <c r="I9" s="20">
        <v>20</v>
      </c>
      <c r="K9" s="4">
        <v>96532628735</v>
      </c>
      <c r="M9" s="4">
        <v>0</v>
      </c>
      <c r="O9" s="4">
        <v>96532628735</v>
      </c>
      <c r="Q9" s="20">
        <v>89870000000</v>
      </c>
      <c r="R9" s="26"/>
      <c r="S9" s="2" t="s">
        <v>326</v>
      </c>
    </row>
    <row r="10" spans="1:21" ht="21">
      <c r="A10" s="26" t="s">
        <v>103</v>
      </c>
      <c r="C10" s="4" t="s">
        <v>106</v>
      </c>
      <c r="E10" s="4" t="s">
        <v>42</v>
      </c>
      <c r="G10" s="4" t="s">
        <v>105</v>
      </c>
      <c r="I10" s="20">
        <v>0</v>
      </c>
      <c r="K10" s="4">
        <v>7981913366</v>
      </c>
      <c r="M10" s="4">
        <v>29802834984</v>
      </c>
      <c r="O10" s="4">
        <v>37784748350</v>
      </c>
      <c r="Q10" s="20">
        <v>1369615</v>
      </c>
      <c r="R10" s="26"/>
      <c r="S10" s="2" t="s">
        <v>203</v>
      </c>
    </row>
    <row r="11" spans="1:21" ht="21">
      <c r="A11" s="26" t="s">
        <v>103</v>
      </c>
      <c r="C11" s="4" t="s">
        <v>107</v>
      </c>
      <c r="E11" s="4" t="s">
        <v>108</v>
      </c>
      <c r="G11" s="4" t="s">
        <v>105</v>
      </c>
      <c r="I11" s="20">
        <v>0</v>
      </c>
      <c r="K11" s="4">
        <v>1000</v>
      </c>
      <c r="M11" s="4">
        <v>0</v>
      </c>
      <c r="O11" s="4">
        <v>1000</v>
      </c>
      <c r="Q11" s="20">
        <v>1000</v>
      </c>
      <c r="R11" s="26"/>
      <c r="S11" s="2" t="s">
        <v>203</v>
      </c>
    </row>
    <row r="12" spans="1:21" ht="21">
      <c r="A12" s="26" t="s">
        <v>103</v>
      </c>
      <c r="C12" s="4" t="s">
        <v>109</v>
      </c>
      <c r="E12" s="4" t="s">
        <v>108</v>
      </c>
      <c r="G12" s="4" t="s">
        <v>110</v>
      </c>
      <c r="I12" s="20">
        <v>0</v>
      </c>
      <c r="K12" s="4">
        <v>10000</v>
      </c>
      <c r="M12" s="4">
        <v>0</v>
      </c>
      <c r="O12" s="4">
        <v>10000</v>
      </c>
      <c r="Q12" s="20">
        <v>10000</v>
      </c>
      <c r="R12" s="26"/>
      <c r="S12" s="2" t="s">
        <v>203</v>
      </c>
    </row>
    <row r="13" spans="1:21" ht="21">
      <c r="A13" s="26" t="s">
        <v>111</v>
      </c>
      <c r="C13" s="4" t="s">
        <v>112</v>
      </c>
      <c r="E13" s="4" t="s">
        <v>43</v>
      </c>
      <c r="G13" s="4" t="s">
        <v>110</v>
      </c>
      <c r="I13" s="20">
        <v>0</v>
      </c>
      <c r="K13" s="4">
        <v>2954740</v>
      </c>
      <c r="M13" s="4">
        <v>0</v>
      </c>
      <c r="O13" s="4">
        <v>2954740</v>
      </c>
      <c r="Q13" s="20">
        <v>2954740</v>
      </c>
      <c r="R13" s="26"/>
      <c r="S13" s="2" t="s">
        <v>203</v>
      </c>
    </row>
    <row r="14" spans="1:21" ht="21">
      <c r="A14" s="26" t="s">
        <v>117</v>
      </c>
      <c r="C14" s="4" t="s">
        <v>118</v>
      </c>
      <c r="E14" s="4" t="s">
        <v>42</v>
      </c>
      <c r="G14" s="4" t="s">
        <v>119</v>
      </c>
      <c r="I14" s="20">
        <v>0</v>
      </c>
      <c r="K14" s="4">
        <v>19109682291</v>
      </c>
      <c r="M14" s="4">
        <v>201733142227</v>
      </c>
      <c r="O14" s="4">
        <v>220842824518</v>
      </c>
      <c r="Q14" s="20">
        <v>17741257947</v>
      </c>
      <c r="R14" s="26"/>
      <c r="S14" s="2" t="s">
        <v>327</v>
      </c>
    </row>
    <row r="15" spans="1:21" ht="21">
      <c r="A15" s="26" t="s">
        <v>181</v>
      </c>
      <c r="C15" s="4" t="s">
        <v>182</v>
      </c>
      <c r="E15" s="4" t="s">
        <v>42</v>
      </c>
      <c r="G15" s="4" t="s">
        <v>183</v>
      </c>
      <c r="I15" s="20">
        <v>0</v>
      </c>
      <c r="K15" s="4">
        <v>4959963966</v>
      </c>
      <c r="M15" s="4">
        <v>32268538721</v>
      </c>
      <c r="O15" s="4">
        <v>37228502687</v>
      </c>
      <c r="Q15" s="20">
        <v>7942687</v>
      </c>
      <c r="R15" s="26"/>
      <c r="S15" s="2" t="s">
        <v>203</v>
      </c>
    </row>
    <row r="16" spans="1:21" ht="21">
      <c r="A16" s="26" t="s">
        <v>181</v>
      </c>
      <c r="C16" s="4" t="s">
        <v>184</v>
      </c>
      <c r="E16" s="4" t="s">
        <v>114</v>
      </c>
      <c r="G16" s="4" t="s">
        <v>185</v>
      </c>
      <c r="I16" s="20">
        <v>20</v>
      </c>
      <c r="K16" s="4">
        <v>150000000000</v>
      </c>
      <c r="M16" s="4">
        <v>0</v>
      </c>
      <c r="O16" s="4">
        <v>150000000000</v>
      </c>
      <c r="Q16" s="20">
        <v>120000000000</v>
      </c>
      <c r="R16" s="26"/>
      <c r="S16" s="2" t="s">
        <v>328</v>
      </c>
    </row>
    <row r="17" spans="1:19" ht="21">
      <c r="A17" s="26" t="s">
        <v>117</v>
      </c>
      <c r="C17" s="4" t="s">
        <v>221</v>
      </c>
      <c r="E17" s="4" t="s">
        <v>114</v>
      </c>
      <c r="G17" s="4" t="s">
        <v>222</v>
      </c>
      <c r="I17" s="20">
        <v>18</v>
      </c>
      <c r="K17" s="4">
        <v>200000000000</v>
      </c>
      <c r="M17" s="4">
        <v>0</v>
      </c>
      <c r="O17" s="4">
        <v>200000000000</v>
      </c>
      <c r="Q17" s="20">
        <v>200000000000</v>
      </c>
      <c r="R17" s="26"/>
      <c r="S17" s="2" t="s">
        <v>329</v>
      </c>
    </row>
    <row r="18" spans="1:19" ht="21">
      <c r="A18" s="26" t="s">
        <v>223</v>
      </c>
      <c r="C18" s="4" t="s">
        <v>224</v>
      </c>
      <c r="E18" s="4" t="s">
        <v>42</v>
      </c>
      <c r="G18" s="4" t="s">
        <v>225</v>
      </c>
      <c r="I18" s="20">
        <v>0</v>
      </c>
      <c r="K18" s="4">
        <v>48163747</v>
      </c>
      <c r="M18" s="4">
        <v>50000395784</v>
      </c>
      <c r="O18" s="4">
        <v>50048559531</v>
      </c>
      <c r="Q18" s="20">
        <v>48549531</v>
      </c>
      <c r="R18" s="26"/>
      <c r="S18" s="2" t="s">
        <v>203</v>
      </c>
    </row>
    <row r="19" spans="1:19" ht="21">
      <c r="A19" s="26" t="s">
        <v>330</v>
      </c>
      <c r="C19" s="4" t="s">
        <v>331</v>
      </c>
      <c r="E19" s="4" t="s">
        <v>114</v>
      </c>
      <c r="G19" s="4" t="s">
        <v>332</v>
      </c>
      <c r="I19" s="20">
        <v>20</v>
      </c>
      <c r="K19" s="4">
        <v>0</v>
      </c>
      <c r="M19" s="4">
        <v>50000000000</v>
      </c>
      <c r="O19" s="4">
        <v>50000000000</v>
      </c>
      <c r="Q19" s="20">
        <v>50000000000</v>
      </c>
      <c r="R19" s="26"/>
      <c r="S19" s="2" t="s">
        <v>333</v>
      </c>
    </row>
    <row r="20" spans="1:19" ht="19.5" thickBot="1">
      <c r="A20" s="2" t="s">
        <v>69</v>
      </c>
      <c r="K20" s="6">
        <f>SUM(K9:K19)</f>
        <v>478635317845</v>
      </c>
      <c r="M20" s="6">
        <f>SUM(M9:M19)</f>
        <v>363804911716</v>
      </c>
      <c r="O20" s="6">
        <f>SUM(O9:O19)</f>
        <v>842440229561</v>
      </c>
      <c r="Q20" s="6">
        <f>SUM(Q9:Q19)</f>
        <v>477672085520</v>
      </c>
      <c r="S20" s="7">
        <f>SUM(S9:S19)</f>
        <v>0</v>
      </c>
    </row>
    <row r="21" spans="1:19" ht="19.5" thickTop="1"/>
  </sheetData>
  <mergeCells count="18">
    <mergeCell ref="E8"/>
    <mergeCell ref="G8"/>
    <mergeCell ref="I8"/>
    <mergeCell ref="C7:I7"/>
    <mergeCell ref="A5:U5"/>
    <mergeCell ref="A2:S2"/>
    <mergeCell ref="Q8"/>
    <mergeCell ref="S8"/>
    <mergeCell ref="Q7:S7"/>
    <mergeCell ref="A4:S4"/>
    <mergeCell ref="A3:S3"/>
    <mergeCell ref="K8"/>
    <mergeCell ref="K7"/>
    <mergeCell ref="M8"/>
    <mergeCell ref="O8"/>
    <mergeCell ref="M7:O7"/>
    <mergeCell ref="A7:A8"/>
    <mergeCell ref="C8"/>
  </mergeCells>
  <pageMargins left="0.7" right="0.7" top="0.75" bottom="0.75" header="0.3" footer="0.3"/>
  <pageSetup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9"/>
  <sheetViews>
    <sheetView rightToLeft="1" view="pageBreakPreview" zoomScaleNormal="100" zoomScaleSheetLayoutView="100" workbookViewId="0">
      <selection activeCell="C23" sqref="C23"/>
    </sheetView>
  </sheetViews>
  <sheetFormatPr defaultRowHeight="18.75"/>
  <cols>
    <col min="1" max="1" width="33.42578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42578125" style="2" bestFit="1" customWidth="1"/>
    <col min="6" max="6" width="1" style="2" customWidth="1"/>
    <col min="7" max="7" width="11.5703125" style="2" bestFit="1" customWidth="1"/>
    <col min="8" max="8" width="1" style="2" customWidth="1"/>
    <col min="9" max="9" width="19" style="20" bestFit="1" customWidth="1"/>
    <col min="10" max="10" width="1" style="2" customWidth="1"/>
    <col min="11" max="11" width="15.85546875" style="20" bestFit="1" customWidth="1"/>
    <col min="12" max="12" width="1" style="2" customWidth="1"/>
    <col min="13" max="13" width="19.140625" style="20" bestFit="1" customWidth="1"/>
    <col min="14" max="14" width="1" style="2" customWidth="1"/>
    <col min="15" max="15" width="20.28515625" style="20" bestFit="1" customWidth="1"/>
    <col min="16" max="16" width="1" style="2" customWidth="1"/>
    <col min="17" max="17" width="15.85546875" style="2" bestFit="1" customWidth="1"/>
    <col min="18" max="18" width="1" style="2" customWidth="1"/>
    <col min="19" max="19" width="18.28515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30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ht="30">
      <c r="A4" s="41" t="str">
        <f>سهام!A4</f>
        <v>برای ماه منتهی به 1399/12/30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customFormat="1" ht="25.5">
      <c r="A5" s="40" t="s">
        <v>86</v>
      </c>
      <c r="B5" s="40"/>
      <c r="C5" s="40"/>
      <c r="D5" s="40"/>
      <c r="E5" s="40"/>
      <c r="F5" s="40"/>
      <c r="G5" s="40"/>
      <c r="H5" s="40"/>
      <c r="I5" s="23"/>
      <c r="K5" s="21"/>
      <c r="M5" s="21"/>
      <c r="O5" s="21"/>
    </row>
    <row r="7" spans="1:19" ht="30.75" thickBot="1">
      <c r="A7" s="47" t="s">
        <v>45</v>
      </c>
      <c r="B7" s="47" t="s">
        <v>45</v>
      </c>
      <c r="C7" s="47" t="s">
        <v>45</v>
      </c>
      <c r="D7" s="47" t="s">
        <v>45</v>
      </c>
      <c r="E7" s="47" t="s">
        <v>45</v>
      </c>
      <c r="F7" s="47" t="s">
        <v>45</v>
      </c>
      <c r="G7" s="47" t="s">
        <v>45</v>
      </c>
      <c r="I7" s="47" t="s">
        <v>46</v>
      </c>
      <c r="J7" s="47" t="s">
        <v>46</v>
      </c>
      <c r="K7" s="47" t="s">
        <v>46</v>
      </c>
      <c r="L7" s="47" t="s">
        <v>46</v>
      </c>
      <c r="M7" s="47" t="s">
        <v>46</v>
      </c>
      <c r="O7" s="47" t="s">
        <v>47</v>
      </c>
      <c r="P7" s="47" t="s">
        <v>47</v>
      </c>
      <c r="Q7" s="47" t="s">
        <v>47</v>
      </c>
      <c r="R7" s="47" t="s">
        <v>47</v>
      </c>
      <c r="S7" s="47" t="s">
        <v>47</v>
      </c>
    </row>
    <row r="8" spans="1:19" ht="30.75" thickBot="1">
      <c r="A8" s="46" t="s">
        <v>48</v>
      </c>
      <c r="B8" s="11"/>
      <c r="C8" s="46" t="s">
        <v>49</v>
      </c>
      <c r="D8" s="11"/>
      <c r="E8" s="46" t="s">
        <v>22</v>
      </c>
      <c r="F8" s="11"/>
      <c r="G8" s="46" t="s">
        <v>23</v>
      </c>
      <c r="I8" s="55" t="s">
        <v>50</v>
      </c>
      <c r="J8" s="11"/>
      <c r="K8" s="55" t="s">
        <v>51</v>
      </c>
      <c r="L8" s="11"/>
      <c r="M8" s="55" t="s">
        <v>52</v>
      </c>
      <c r="O8" s="55" t="s">
        <v>50</v>
      </c>
      <c r="P8" s="11"/>
      <c r="Q8" s="46" t="s">
        <v>51</v>
      </c>
      <c r="R8" s="11"/>
      <c r="S8" s="46" t="s">
        <v>52</v>
      </c>
    </row>
    <row r="9" spans="1:19" ht="21">
      <c r="A9" s="26" t="s">
        <v>254</v>
      </c>
      <c r="C9" s="4" t="s">
        <v>53</v>
      </c>
      <c r="E9" s="4" t="s">
        <v>255</v>
      </c>
      <c r="G9" s="4">
        <v>15</v>
      </c>
      <c r="I9" s="20">
        <v>0</v>
      </c>
      <c r="K9" s="4" t="s">
        <v>53</v>
      </c>
      <c r="M9" s="4">
        <v>0</v>
      </c>
      <c r="O9" s="4">
        <v>2749657</v>
      </c>
      <c r="Q9" s="20" t="s">
        <v>53</v>
      </c>
      <c r="R9" s="26"/>
      <c r="S9" s="2">
        <v>2749657</v>
      </c>
    </row>
    <row r="10" spans="1:19" ht="21">
      <c r="A10" s="26" t="s">
        <v>147</v>
      </c>
      <c r="C10" s="4" t="s">
        <v>53</v>
      </c>
      <c r="E10" s="4" t="s">
        <v>141</v>
      </c>
      <c r="G10" s="4">
        <v>19</v>
      </c>
      <c r="I10" s="20">
        <v>922561673</v>
      </c>
      <c r="K10" s="4" t="s">
        <v>53</v>
      </c>
      <c r="M10" s="4">
        <v>922561673</v>
      </c>
      <c r="O10" s="4">
        <v>13679214628</v>
      </c>
      <c r="Q10" s="20" t="s">
        <v>53</v>
      </c>
      <c r="R10" s="26"/>
      <c r="S10" s="2">
        <v>13679214628</v>
      </c>
    </row>
    <row r="11" spans="1:19" ht="21">
      <c r="A11" s="26" t="s">
        <v>145</v>
      </c>
      <c r="C11" s="4" t="s">
        <v>53</v>
      </c>
      <c r="E11" s="4" t="s">
        <v>134</v>
      </c>
      <c r="G11" s="4">
        <v>20</v>
      </c>
      <c r="I11" s="20">
        <v>0</v>
      </c>
      <c r="K11" s="4" t="s">
        <v>53</v>
      </c>
      <c r="M11" s="4">
        <v>0</v>
      </c>
      <c r="O11" s="4">
        <v>8370120656</v>
      </c>
      <c r="Q11" s="20" t="s">
        <v>53</v>
      </c>
      <c r="R11" s="26"/>
      <c r="S11" s="2">
        <v>8370120656</v>
      </c>
    </row>
    <row r="12" spans="1:19" ht="21">
      <c r="A12" s="26" t="s">
        <v>146</v>
      </c>
      <c r="C12" s="4" t="s">
        <v>53</v>
      </c>
      <c r="E12" s="4" t="s">
        <v>102</v>
      </c>
      <c r="G12" s="4">
        <v>15</v>
      </c>
      <c r="I12" s="20">
        <v>0</v>
      </c>
      <c r="K12" s="4" t="s">
        <v>53</v>
      </c>
      <c r="M12" s="4">
        <v>0</v>
      </c>
      <c r="O12" s="4">
        <v>7477373170</v>
      </c>
      <c r="Q12" s="20" t="s">
        <v>53</v>
      </c>
      <c r="R12" s="26"/>
      <c r="S12" s="2">
        <v>7477373170</v>
      </c>
    </row>
    <row r="13" spans="1:19" ht="21">
      <c r="A13" s="26" t="s">
        <v>262</v>
      </c>
      <c r="C13" s="4" t="s">
        <v>53</v>
      </c>
      <c r="E13" s="4" t="s">
        <v>253</v>
      </c>
      <c r="G13" s="4">
        <v>17</v>
      </c>
      <c r="I13" s="20">
        <v>0</v>
      </c>
      <c r="K13" s="4" t="s">
        <v>53</v>
      </c>
      <c r="M13" s="4">
        <v>0</v>
      </c>
      <c r="O13" s="4">
        <v>265876155</v>
      </c>
      <c r="Q13" s="20" t="s">
        <v>53</v>
      </c>
      <c r="R13" s="26"/>
      <c r="S13" s="2">
        <v>265876155</v>
      </c>
    </row>
    <row r="14" spans="1:19" ht="21">
      <c r="A14" s="26" t="s">
        <v>217</v>
      </c>
      <c r="C14" s="4" t="s">
        <v>53</v>
      </c>
      <c r="E14" s="4" t="s">
        <v>218</v>
      </c>
      <c r="G14" s="4">
        <v>17</v>
      </c>
      <c r="I14" s="20">
        <v>2132165189</v>
      </c>
      <c r="K14" s="4" t="s">
        <v>53</v>
      </c>
      <c r="M14" s="4">
        <v>2132165189</v>
      </c>
      <c r="O14" s="4">
        <v>17207880061</v>
      </c>
      <c r="Q14" s="20" t="s">
        <v>53</v>
      </c>
      <c r="R14" s="26"/>
      <c r="S14" s="2">
        <v>17207880061</v>
      </c>
    </row>
    <row r="15" spans="1:19" ht="21">
      <c r="A15" s="26" t="s">
        <v>278</v>
      </c>
      <c r="C15" s="4" t="s">
        <v>53</v>
      </c>
      <c r="E15" s="4" t="s">
        <v>155</v>
      </c>
      <c r="G15" s="4">
        <v>18</v>
      </c>
      <c r="I15" s="20">
        <v>2050346363</v>
      </c>
      <c r="K15" s="4" t="s">
        <v>53</v>
      </c>
      <c r="M15" s="4">
        <v>2050346363</v>
      </c>
      <c r="O15" s="4">
        <v>31117064551</v>
      </c>
      <c r="Q15" s="20" t="s">
        <v>53</v>
      </c>
      <c r="R15" s="26"/>
      <c r="S15" s="2">
        <v>31117064551</v>
      </c>
    </row>
    <row r="16" spans="1:19" ht="21">
      <c r="A16" s="26" t="s">
        <v>176</v>
      </c>
      <c r="C16" s="4" t="s">
        <v>53</v>
      </c>
      <c r="E16" s="4" t="s">
        <v>178</v>
      </c>
      <c r="G16" s="4">
        <v>18</v>
      </c>
      <c r="I16" s="20">
        <v>3202282927</v>
      </c>
      <c r="K16" s="4" t="s">
        <v>53</v>
      </c>
      <c r="M16" s="4">
        <v>3202282927</v>
      </c>
      <c r="O16" s="4">
        <v>36339665466</v>
      </c>
      <c r="Q16" s="20" t="s">
        <v>53</v>
      </c>
      <c r="R16" s="26"/>
      <c r="S16" s="2">
        <v>36339665466</v>
      </c>
    </row>
    <row r="17" spans="1:19" ht="21">
      <c r="A17" s="26" t="s">
        <v>103</v>
      </c>
      <c r="C17" s="4">
        <v>19</v>
      </c>
      <c r="E17" s="4" t="s">
        <v>53</v>
      </c>
      <c r="G17" s="4">
        <v>20</v>
      </c>
      <c r="I17" s="20">
        <v>1898920022</v>
      </c>
      <c r="K17" s="4">
        <v>3588163</v>
      </c>
      <c r="M17" s="4">
        <v>1895331859</v>
      </c>
      <c r="O17" s="4">
        <v>25299761120</v>
      </c>
      <c r="Q17" s="20">
        <v>11286047</v>
      </c>
      <c r="R17" s="26"/>
      <c r="S17" s="2">
        <v>25288475073</v>
      </c>
    </row>
    <row r="18" spans="1:19" ht="21">
      <c r="A18" s="26" t="s">
        <v>103</v>
      </c>
      <c r="C18" s="4">
        <v>30</v>
      </c>
      <c r="E18" s="4" t="s">
        <v>53</v>
      </c>
      <c r="G18" s="4">
        <v>0</v>
      </c>
      <c r="I18" s="20">
        <v>13634</v>
      </c>
      <c r="K18" s="4">
        <v>0</v>
      </c>
      <c r="M18" s="4">
        <v>13634</v>
      </c>
      <c r="O18" s="4">
        <v>134587055</v>
      </c>
      <c r="Q18" s="20">
        <v>0</v>
      </c>
      <c r="R18" s="26"/>
      <c r="S18" s="2">
        <v>134587055</v>
      </c>
    </row>
    <row r="19" spans="1:19" ht="21">
      <c r="A19" s="26" t="s">
        <v>103</v>
      </c>
      <c r="C19" s="4">
        <v>30</v>
      </c>
      <c r="E19" s="4" t="s">
        <v>53</v>
      </c>
      <c r="G19" s="4">
        <v>0</v>
      </c>
      <c r="I19" s="20">
        <v>0</v>
      </c>
      <c r="K19" s="4">
        <v>0</v>
      </c>
      <c r="M19" s="4">
        <v>0</v>
      </c>
      <c r="O19" s="4">
        <v>2298739023</v>
      </c>
      <c r="Q19" s="20">
        <v>0</v>
      </c>
      <c r="R19" s="26"/>
      <c r="S19" s="2">
        <v>2298739023</v>
      </c>
    </row>
    <row r="20" spans="1:19" ht="21">
      <c r="A20" s="26" t="s">
        <v>117</v>
      </c>
      <c r="C20" s="4">
        <v>3</v>
      </c>
      <c r="E20" s="4" t="s">
        <v>53</v>
      </c>
      <c r="G20" s="4">
        <v>20</v>
      </c>
      <c r="I20" s="20">
        <v>0</v>
      </c>
      <c r="K20" s="4">
        <v>0</v>
      </c>
      <c r="M20" s="4">
        <v>0</v>
      </c>
      <c r="O20" s="4">
        <v>11107754219</v>
      </c>
      <c r="Q20" s="20">
        <v>1119318</v>
      </c>
      <c r="R20" s="26"/>
      <c r="S20" s="2">
        <v>11106634901</v>
      </c>
    </row>
    <row r="21" spans="1:19" ht="21">
      <c r="A21" s="26" t="s">
        <v>181</v>
      </c>
      <c r="C21" s="4">
        <v>15</v>
      </c>
      <c r="E21" s="4" t="s">
        <v>53</v>
      </c>
      <c r="G21" s="4">
        <v>0</v>
      </c>
      <c r="I21" s="20">
        <v>45570</v>
      </c>
      <c r="K21" s="4">
        <v>0</v>
      </c>
      <c r="M21" s="4">
        <v>45570</v>
      </c>
      <c r="O21" s="4">
        <v>972623786</v>
      </c>
      <c r="Q21" s="20">
        <v>0</v>
      </c>
      <c r="R21" s="26"/>
      <c r="S21" s="2">
        <v>972623786</v>
      </c>
    </row>
    <row r="22" spans="1:19" ht="21">
      <c r="A22" s="26" t="s">
        <v>181</v>
      </c>
      <c r="C22" s="4">
        <v>17</v>
      </c>
      <c r="E22" s="4" t="s">
        <v>53</v>
      </c>
      <c r="G22" s="4">
        <v>20</v>
      </c>
      <c r="I22" s="20">
        <v>2038984949</v>
      </c>
      <c r="K22" s="4">
        <v>-2112420</v>
      </c>
      <c r="M22" s="4">
        <v>2041097369</v>
      </c>
      <c r="O22" s="4">
        <v>24904019764</v>
      </c>
      <c r="Q22" s="20">
        <v>8594699</v>
      </c>
      <c r="R22" s="26"/>
      <c r="S22" s="2">
        <v>24895425065</v>
      </c>
    </row>
    <row r="23" spans="1:19" ht="21">
      <c r="A23" s="26" t="s">
        <v>219</v>
      </c>
      <c r="C23" s="4">
        <v>15</v>
      </c>
      <c r="E23" s="4" t="s">
        <v>53</v>
      </c>
      <c r="G23" s="4">
        <v>20</v>
      </c>
      <c r="I23" s="20">
        <v>0</v>
      </c>
      <c r="K23" s="4">
        <v>0</v>
      </c>
      <c r="M23" s="4">
        <v>0</v>
      </c>
      <c r="O23" s="4">
        <v>7780821917</v>
      </c>
      <c r="Q23" s="20">
        <v>0</v>
      </c>
      <c r="R23" s="26"/>
      <c r="S23" s="2">
        <v>7780821917</v>
      </c>
    </row>
    <row r="24" spans="1:19" ht="21">
      <c r="A24" s="26" t="s">
        <v>117</v>
      </c>
      <c r="C24" s="4">
        <v>18</v>
      </c>
      <c r="E24" s="4" t="s">
        <v>53</v>
      </c>
      <c r="G24" s="4">
        <v>18</v>
      </c>
      <c r="I24" s="20">
        <v>2958904110</v>
      </c>
      <c r="K24" s="4">
        <v>0</v>
      </c>
      <c r="M24" s="4">
        <v>2958904110</v>
      </c>
      <c r="O24" s="4">
        <v>25245811806</v>
      </c>
      <c r="Q24" s="20">
        <v>11220211</v>
      </c>
      <c r="R24" s="26"/>
      <c r="S24" s="2">
        <v>25234591595</v>
      </c>
    </row>
    <row r="25" spans="1:19" ht="21">
      <c r="A25" s="26" t="s">
        <v>223</v>
      </c>
      <c r="C25" s="4">
        <v>17</v>
      </c>
      <c r="E25" s="4" t="s">
        <v>53</v>
      </c>
      <c r="G25" s="4">
        <v>0</v>
      </c>
      <c r="I25" s="20">
        <v>395784</v>
      </c>
      <c r="K25" s="4">
        <v>0</v>
      </c>
      <c r="M25" s="4">
        <v>395784</v>
      </c>
      <c r="O25" s="4">
        <v>1189313</v>
      </c>
      <c r="Q25" s="20">
        <v>0</v>
      </c>
      <c r="R25" s="26"/>
      <c r="S25" s="2">
        <v>1189313</v>
      </c>
    </row>
    <row r="26" spans="1:19" ht="21">
      <c r="A26" s="26" t="s">
        <v>223</v>
      </c>
      <c r="C26" s="4">
        <v>2</v>
      </c>
      <c r="E26" s="4" t="s">
        <v>53</v>
      </c>
      <c r="G26" s="4">
        <v>20</v>
      </c>
      <c r="I26" s="20">
        <v>0</v>
      </c>
      <c r="K26" s="4">
        <v>0</v>
      </c>
      <c r="M26" s="4">
        <v>0</v>
      </c>
      <c r="O26" s="4">
        <v>10180770578</v>
      </c>
      <c r="Q26" s="20">
        <v>0</v>
      </c>
      <c r="R26" s="26"/>
      <c r="S26" s="2">
        <v>10180770578</v>
      </c>
    </row>
    <row r="27" spans="1:19" ht="21">
      <c r="A27" s="26" t="s">
        <v>330</v>
      </c>
      <c r="C27" s="4">
        <v>23</v>
      </c>
      <c r="E27" s="4" t="s">
        <v>53</v>
      </c>
      <c r="G27" s="4">
        <v>20</v>
      </c>
      <c r="I27" s="20">
        <v>191256828</v>
      </c>
      <c r="K27" s="4">
        <v>2373938</v>
      </c>
      <c r="M27" s="4">
        <v>188882890</v>
      </c>
      <c r="O27" s="4">
        <v>191256828</v>
      </c>
      <c r="Q27" s="20">
        <v>2373938</v>
      </c>
      <c r="R27" s="26"/>
      <c r="S27" s="2">
        <v>188882890</v>
      </c>
    </row>
    <row r="28" spans="1:19" ht="19.5" thickBot="1">
      <c r="A28" s="2" t="s">
        <v>69</v>
      </c>
      <c r="I28" s="22">
        <f>SUM(I9:I27)</f>
        <v>15395877049</v>
      </c>
      <c r="K28" s="22">
        <f>SUM(K9:K27)</f>
        <v>3849681</v>
      </c>
      <c r="M28" s="22">
        <f>SUM(M9:M27)</f>
        <v>15392027368</v>
      </c>
      <c r="O28" s="22">
        <f>SUM(O9:O27)</f>
        <v>222577279753</v>
      </c>
      <c r="Q28" s="12">
        <f>SUM(Q9:Q27)</f>
        <v>34594213</v>
      </c>
      <c r="S28" s="6">
        <f>SUM(S9:S27)</f>
        <v>222542685540</v>
      </c>
    </row>
    <row r="29" spans="1:19" ht="19.5" thickTop="1"/>
  </sheetData>
  <sortState ref="A9:S35">
    <sortCondition descending="1" ref="S9:S35"/>
  </sortState>
  <mergeCells count="17">
    <mergeCell ref="A7:G7"/>
    <mergeCell ref="A5:H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8"/>
    <mergeCell ref="C8"/>
    <mergeCell ref="E8"/>
    <mergeCell ref="G8"/>
  </mergeCells>
  <pageMargins left="0.7" right="0.7" top="0.75" bottom="0.75" header="0.3" footer="0.3"/>
  <pageSetup scale="3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5"/>
  <sheetViews>
    <sheetView rightToLeft="1" view="pageBreakPreview" zoomScaleNormal="100" zoomScaleSheetLayoutView="100" workbookViewId="0">
      <selection activeCell="A9" sqref="A9:S23"/>
    </sheetView>
  </sheetViews>
  <sheetFormatPr defaultRowHeight="18.75"/>
  <cols>
    <col min="1" max="1" width="26.14062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41" style="2" bestFit="1" customWidth="1"/>
    <col min="6" max="6" width="1" style="2" customWidth="1"/>
    <col min="7" max="7" width="27.85546875" style="2" bestFit="1" customWidth="1"/>
    <col min="8" max="8" width="1" style="2" customWidth="1"/>
    <col min="9" max="9" width="27.7109375" style="2" bestFit="1" customWidth="1"/>
    <col min="10" max="10" width="1" style="2" customWidth="1"/>
    <col min="11" max="11" width="15.8554687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7.7109375" style="2" bestFit="1" customWidth="1"/>
    <col min="16" max="16" width="1" style="2" customWidth="1"/>
    <col min="17" max="17" width="15.85546875" style="20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22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2" ht="30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2" ht="30">
      <c r="A4" s="41" t="str">
        <f>سهام!A4</f>
        <v>برای ماه منتهی به 1399/12/30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22" s="16" customFormat="1" ht="25.5">
      <c r="A5" s="40" t="s">
        <v>64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7" spans="1:22" ht="30.75" thickBot="1">
      <c r="A7" s="42" t="s">
        <v>1</v>
      </c>
      <c r="C7" s="47" t="s">
        <v>54</v>
      </c>
      <c r="D7" s="47" t="s">
        <v>54</v>
      </c>
      <c r="E7" s="47" t="s">
        <v>54</v>
      </c>
      <c r="F7" s="47" t="s">
        <v>54</v>
      </c>
      <c r="G7" s="47" t="s">
        <v>54</v>
      </c>
      <c r="I7" s="47" t="s">
        <v>46</v>
      </c>
      <c r="J7" s="47" t="s">
        <v>46</v>
      </c>
      <c r="K7" s="47" t="s">
        <v>46</v>
      </c>
      <c r="L7" s="47" t="s">
        <v>46</v>
      </c>
      <c r="M7" s="47" t="s">
        <v>46</v>
      </c>
      <c r="O7" s="47" t="s">
        <v>47</v>
      </c>
      <c r="P7" s="47" t="s">
        <v>47</v>
      </c>
      <c r="Q7" s="47" t="s">
        <v>47</v>
      </c>
      <c r="R7" s="47" t="s">
        <v>47</v>
      </c>
      <c r="S7" s="47" t="s">
        <v>47</v>
      </c>
    </row>
    <row r="8" spans="1:22" ht="30.75" thickBot="1">
      <c r="A8" s="47" t="s">
        <v>1</v>
      </c>
      <c r="C8" s="46" t="s">
        <v>55</v>
      </c>
      <c r="D8" s="11"/>
      <c r="E8" s="46" t="s">
        <v>56</v>
      </c>
      <c r="F8" s="11"/>
      <c r="G8" s="46" t="s">
        <v>57</v>
      </c>
      <c r="I8" s="46" t="s">
        <v>58</v>
      </c>
      <c r="J8" s="11"/>
      <c r="K8" s="46" t="s">
        <v>51</v>
      </c>
      <c r="L8" s="11"/>
      <c r="M8" s="46" t="s">
        <v>59</v>
      </c>
      <c r="O8" s="46" t="s">
        <v>58</v>
      </c>
      <c r="P8" s="11"/>
      <c r="Q8" s="55" t="s">
        <v>51</v>
      </c>
      <c r="R8" s="11"/>
      <c r="S8" s="46" t="s">
        <v>59</v>
      </c>
    </row>
    <row r="9" spans="1:22" ht="21">
      <c r="A9" s="26" t="s">
        <v>168</v>
      </c>
      <c r="C9" s="4" t="s">
        <v>226</v>
      </c>
      <c r="E9" s="4">
        <v>100000</v>
      </c>
      <c r="G9" s="4">
        <v>250</v>
      </c>
      <c r="I9" s="20">
        <v>0</v>
      </c>
      <c r="K9" s="4">
        <v>0</v>
      </c>
      <c r="M9" s="4">
        <v>0</v>
      </c>
      <c r="O9" s="4">
        <v>25000000</v>
      </c>
      <c r="Q9" s="20">
        <v>0</v>
      </c>
      <c r="R9" s="26"/>
      <c r="S9" s="2">
        <v>25000000</v>
      </c>
    </row>
    <row r="10" spans="1:22" ht="21">
      <c r="A10" s="26" t="s">
        <v>242</v>
      </c>
      <c r="C10" s="4" t="s">
        <v>260</v>
      </c>
      <c r="E10" s="4">
        <v>200000</v>
      </c>
      <c r="G10" s="4">
        <v>20</v>
      </c>
      <c r="I10" s="20">
        <v>0</v>
      </c>
      <c r="K10" s="4">
        <v>0</v>
      </c>
      <c r="M10" s="4">
        <v>0</v>
      </c>
      <c r="O10" s="4">
        <v>4000000</v>
      </c>
      <c r="Q10" s="20">
        <v>0</v>
      </c>
      <c r="R10" s="26"/>
      <c r="S10" s="2">
        <v>4000000</v>
      </c>
    </row>
    <row r="11" spans="1:22" ht="21">
      <c r="A11" s="26" t="s">
        <v>170</v>
      </c>
      <c r="C11" s="4" t="s">
        <v>260</v>
      </c>
      <c r="E11" s="4">
        <v>200000</v>
      </c>
      <c r="G11" s="4">
        <v>36</v>
      </c>
      <c r="I11" s="20">
        <v>0</v>
      </c>
      <c r="K11" s="4">
        <v>0</v>
      </c>
      <c r="M11" s="4">
        <v>0</v>
      </c>
      <c r="O11" s="4">
        <v>7200000</v>
      </c>
      <c r="Q11" s="20">
        <v>0</v>
      </c>
      <c r="R11" s="26"/>
      <c r="S11" s="2">
        <v>7200000</v>
      </c>
    </row>
    <row r="12" spans="1:22" ht="21">
      <c r="A12" s="32" t="s">
        <v>163</v>
      </c>
      <c r="B12" s="31"/>
      <c r="C12" s="4" t="s">
        <v>186</v>
      </c>
      <c r="E12" s="4">
        <v>700000</v>
      </c>
      <c r="G12" s="4">
        <v>1350</v>
      </c>
      <c r="I12" s="20">
        <v>0</v>
      </c>
      <c r="K12" s="4">
        <v>0</v>
      </c>
      <c r="M12" s="4">
        <v>0</v>
      </c>
      <c r="O12" s="4">
        <v>945000000</v>
      </c>
      <c r="Q12" s="20">
        <v>0</v>
      </c>
      <c r="R12" s="26"/>
      <c r="S12" s="2">
        <v>945000000</v>
      </c>
    </row>
    <row r="13" spans="1:22" ht="21">
      <c r="A13" s="32" t="s">
        <v>125</v>
      </c>
      <c r="B13" s="31"/>
      <c r="C13" s="4" t="s">
        <v>227</v>
      </c>
      <c r="E13" s="4">
        <v>300000</v>
      </c>
      <c r="G13" s="4">
        <v>225</v>
      </c>
      <c r="I13" s="20">
        <v>0</v>
      </c>
      <c r="K13" s="4">
        <v>0</v>
      </c>
      <c r="M13" s="4">
        <v>0</v>
      </c>
      <c r="O13" s="4">
        <v>67500000</v>
      </c>
      <c r="Q13" s="20">
        <v>0</v>
      </c>
      <c r="R13" s="26"/>
      <c r="S13" s="2">
        <v>67500000</v>
      </c>
    </row>
    <row r="14" spans="1:22" ht="21">
      <c r="A14" s="32" t="s">
        <v>160</v>
      </c>
      <c r="B14" s="31"/>
      <c r="C14" s="4" t="s">
        <v>228</v>
      </c>
      <c r="E14" s="4">
        <v>800000</v>
      </c>
      <c r="G14" s="4">
        <v>1370</v>
      </c>
      <c r="I14" s="20">
        <v>0</v>
      </c>
      <c r="K14" s="4">
        <v>0</v>
      </c>
      <c r="M14" s="4">
        <v>0</v>
      </c>
      <c r="O14" s="4">
        <v>1096000000</v>
      </c>
      <c r="Q14" s="20">
        <v>0</v>
      </c>
      <c r="R14" s="26"/>
      <c r="S14" s="2">
        <v>1096000000</v>
      </c>
    </row>
    <row r="15" spans="1:22" ht="21">
      <c r="A15" s="34" t="s">
        <v>158</v>
      </c>
      <c r="B15" s="33"/>
      <c r="C15" s="4" t="s">
        <v>211</v>
      </c>
      <c r="E15" s="4">
        <v>300000</v>
      </c>
      <c r="G15" s="4">
        <v>420</v>
      </c>
      <c r="I15" s="20">
        <v>0</v>
      </c>
      <c r="K15" s="4">
        <v>0</v>
      </c>
      <c r="M15" s="4">
        <v>0</v>
      </c>
      <c r="O15" s="4">
        <v>126000000</v>
      </c>
      <c r="Q15" s="20">
        <v>0</v>
      </c>
      <c r="R15" s="26"/>
      <c r="S15" s="2">
        <v>126000000</v>
      </c>
    </row>
    <row r="16" spans="1:22" ht="21">
      <c r="A16" s="34" t="s">
        <v>165</v>
      </c>
      <c r="B16" s="33"/>
      <c r="C16" s="4" t="s">
        <v>187</v>
      </c>
      <c r="E16" s="4">
        <v>900000</v>
      </c>
      <c r="G16" s="4">
        <v>1565</v>
      </c>
      <c r="I16" s="20">
        <v>0</v>
      </c>
      <c r="K16" s="4">
        <v>0</v>
      </c>
      <c r="M16" s="4">
        <v>0</v>
      </c>
      <c r="O16" s="4">
        <v>1408500000</v>
      </c>
      <c r="Q16" s="20">
        <v>0</v>
      </c>
      <c r="R16" s="26"/>
      <c r="S16" s="2">
        <v>1408500000</v>
      </c>
    </row>
    <row r="17" spans="1:19" ht="21">
      <c r="A17" s="34" t="s">
        <v>159</v>
      </c>
      <c r="B17" s="33"/>
      <c r="C17" s="4" t="s">
        <v>229</v>
      </c>
      <c r="E17" s="4">
        <v>1000000</v>
      </c>
      <c r="G17" s="4">
        <v>170</v>
      </c>
      <c r="I17" s="20">
        <v>0</v>
      </c>
      <c r="K17" s="4">
        <v>0</v>
      </c>
      <c r="M17" s="4">
        <v>0</v>
      </c>
      <c r="O17" s="4">
        <v>170000000</v>
      </c>
      <c r="Q17" s="20">
        <v>0</v>
      </c>
      <c r="R17" s="26"/>
      <c r="S17" s="2">
        <v>170000000</v>
      </c>
    </row>
    <row r="18" spans="1:19" ht="21">
      <c r="A18" s="34" t="s">
        <v>209</v>
      </c>
      <c r="B18" s="33"/>
      <c r="C18" s="4" t="s">
        <v>261</v>
      </c>
      <c r="E18" s="4">
        <v>400000</v>
      </c>
      <c r="G18" s="4">
        <v>51</v>
      </c>
      <c r="I18" s="20">
        <v>0</v>
      </c>
      <c r="K18" s="4">
        <v>0</v>
      </c>
      <c r="M18" s="4">
        <v>0</v>
      </c>
      <c r="O18" s="4">
        <v>20400000</v>
      </c>
      <c r="Q18" s="20">
        <v>424145</v>
      </c>
      <c r="R18" s="26"/>
      <c r="S18" s="2">
        <v>19975855</v>
      </c>
    </row>
    <row r="19" spans="1:19" ht="21">
      <c r="A19" s="34" t="s">
        <v>164</v>
      </c>
      <c r="B19" s="33"/>
      <c r="C19" s="4" t="s">
        <v>230</v>
      </c>
      <c r="E19" s="4">
        <v>300000</v>
      </c>
      <c r="G19" s="4">
        <v>1200</v>
      </c>
      <c r="I19" s="20">
        <v>0</v>
      </c>
      <c r="K19" s="4">
        <v>0</v>
      </c>
      <c r="M19" s="4">
        <v>0</v>
      </c>
      <c r="O19" s="4">
        <v>360000000</v>
      </c>
      <c r="Q19" s="20">
        <v>0</v>
      </c>
      <c r="R19" s="26"/>
      <c r="S19" s="2">
        <v>360000000</v>
      </c>
    </row>
    <row r="20" spans="1:19" ht="21">
      <c r="A20" s="34" t="s">
        <v>124</v>
      </c>
      <c r="B20" s="33"/>
      <c r="C20" s="4" t="s">
        <v>175</v>
      </c>
      <c r="E20" s="4">
        <v>300000</v>
      </c>
      <c r="G20" s="4">
        <v>1600</v>
      </c>
      <c r="I20" s="20">
        <v>0</v>
      </c>
      <c r="K20" s="4">
        <v>0</v>
      </c>
      <c r="M20" s="4">
        <v>0</v>
      </c>
      <c r="O20" s="4">
        <v>480000000</v>
      </c>
      <c r="Q20" s="20">
        <v>0</v>
      </c>
      <c r="R20" s="26"/>
      <c r="S20" s="2">
        <v>480000000</v>
      </c>
    </row>
    <row r="21" spans="1:19" ht="21">
      <c r="A21" s="34" t="s">
        <v>123</v>
      </c>
      <c r="B21" s="33"/>
      <c r="C21" s="4" t="s">
        <v>231</v>
      </c>
      <c r="E21" s="4">
        <v>300000</v>
      </c>
      <c r="G21" s="4">
        <v>690</v>
      </c>
      <c r="I21" s="20">
        <v>0</v>
      </c>
      <c r="K21" s="4">
        <v>0</v>
      </c>
      <c r="M21" s="4">
        <v>0</v>
      </c>
      <c r="O21" s="4">
        <v>207000000</v>
      </c>
      <c r="Q21" s="20">
        <v>0</v>
      </c>
      <c r="R21" s="26"/>
      <c r="S21" s="2">
        <v>207000000</v>
      </c>
    </row>
    <row r="22" spans="1:19" ht="21">
      <c r="A22" s="34" t="s">
        <v>174</v>
      </c>
      <c r="B22" s="33"/>
      <c r="C22" s="4" t="s">
        <v>226</v>
      </c>
      <c r="E22" s="4">
        <v>784</v>
      </c>
      <c r="G22" s="4">
        <v>1500</v>
      </c>
      <c r="I22" s="20">
        <v>0</v>
      </c>
      <c r="K22" s="4">
        <v>0</v>
      </c>
      <c r="M22" s="4">
        <v>0</v>
      </c>
      <c r="O22" s="4">
        <v>1176000</v>
      </c>
      <c r="Q22" s="20">
        <v>0</v>
      </c>
      <c r="R22" s="26"/>
      <c r="S22" s="2">
        <v>1176000</v>
      </c>
    </row>
    <row r="23" spans="1:19" ht="21">
      <c r="A23" s="34" t="s">
        <v>277</v>
      </c>
      <c r="B23" s="33"/>
      <c r="C23" s="4" t="s">
        <v>232</v>
      </c>
      <c r="E23" s="4">
        <v>766</v>
      </c>
      <c r="G23" s="4">
        <v>8740</v>
      </c>
      <c r="I23" s="20">
        <v>0</v>
      </c>
      <c r="K23" s="4">
        <v>0</v>
      </c>
      <c r="M23" s="4">
        <v>0</v>
      </c>
      <c r="O23" s="4">
        <v>6694840</v>
      </c>
      <c r="Q23" s="20">
        <v>0</v>
      </c>
      <c r="R23" s="26"/>
      <c r="S23" s="2">
        <v>6694840</v>
      </c>
    </row>
    <row r="24" spans="1:19" ht="21.75" thickBot="1">
      <c r="A24" s="3" t="s">
        <v>69</v>
      </c>
      <c r="I24" s="6">
        <f>SUM(I9:I23)</f>
        <v>0</v>
      </c>
      <c r="K24" s="6">
        <f>SUM(K9:K23)</f>
        <v>0</v>
      </c>
      <c r="M24" s="6">
        <f>SUM(M9:M23)</f>
        <v>0</v>
      </c>
      <c r="O24" s="6">
        <f>SUM(O9:O23)</f>
        <v>4924470840</v>
      </c>
      <c r="Q24" s="22">
        <f>SUM(Q9:Q23)</f>
        <v>424145</v>
      </c>
      <c r="S24" s="6">
        <f>SUM(S9:S23)</f>
        <v>4924046695</v>
      </c>
    </row>
    <row r="25" spans="1:19" ht="19.5" thickTop="1"/>
  </sheetData>
  <sortState ref="A9:S15">
    <sortCondition descending="1" ref="S9:S15"/>
  </sortState>
  <mergeCells count="17">
    <mergeCell ref="C7:G7"/>
    <mergeCell ref="A5:V5"/>
    <mergeCell ref="A2:S2"/>
    <mergeCell ref="Q8"/>
    <mergeCell ref="S8"/>
    <mergeCell ref="O7:S7"/>
    <mergeCell ref="A4:S4"/>
    <mergeCell ref="A3:S3"/>
    <mergeCell ref="I8"/>
    <mergeCell ref="K8"/>
    <mergeCell ref="M8"/>
    <mergeCell ref="I7:M7"/>
    <mergeCell ref="O8"/>
    <mergeCell ref="A7:A8"/>
    <mergeCell ref="C8"/>
    <mergeCell ref="E8"/>
    <mergeCell ref="G8"/>
  </mergeCells>
  <pageMargins left="0.7" right="0.7" top="0.75" bottom="0.75" header="0.3" footer="0.3"/>
  <pageSetup scale="3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8"/>
  <sheetViews>
    <sheetView rightToLeft="1" view="pageBreakPreview" zoomScaleNormal="100" zoomScaleSheetLayoutView="100" workbookViewId="0">
      <selection activeCell="A27" sqref="A27:XFD31"/>
    </sheetView>
  </sheetViews>
  <sheetFormatPr defaultRowHeight="18.75"/>
  <cols>
    <col min="1" max="1" width="33.42578125" style="2" bestFit="1" customWidth="1"/>
    <col min="2" max="2" width="1" style="2" customWidth="1"/>
    <col min="3" max="3" width="13.42578125" style="2" bestFit="1" customWidth="1"/>
    <col min="4" max="4" width="1" style="2" customWidth="1"/>
    <col min="5" max="5" width="19.5703125" style="2" bestFit="1" customWidth="1"/>
    <col min="6" max="6" width="1" style="2" customWidth="1"/>
    <col min="7" max="7" width="19.5703125" style="2" bestFit="1" customWidth="1"/>
    <col min="8" max="8" width="1" style="2" customWidth="1"/>
    <col min="9" max="9" width="19.140625" style="20" bestFit="1" customWidth="1"/>
    <col min="10" max="10" width="1" style="2" customWidth="1"/>
    <col min="11" max="11" width="13.42578125" style="2" bestFit="1" customWidth="1"/>
    <col min="12" max="12" width="1" style="2" customWidth="1"/>
    <col min="13" max="13" width="19.5703125" style="2" bestFit="1" customWidth="1"/>
    <col min="14" max="14" width="1" style="2" customWidth="1"/>
    <col min="15" max="15" width="19.5703125" style="2" bestFit="1" customWidth="1"/>
    <col min="16" max="16" width="1" style="2" customWidth="1"/>
    <col min="17" max="17" width="19.140625" style="20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30">
      <c r="A2" s="41" t="str">
        <f>سهام!A2</f>
        <v>صندوق سرمایه‌گذاری مشترک گنجینه الماس بیمه دی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pans="1:17" ht="30">
      <c r="A3" s="41" t="s">
        <v>44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7" ht="30">
      <c r="A4" s="41" t="str">
        <f>سهام!A4</f>
        <v>برای ماه منتهی به 1399/12/30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customFormat="1" ht="25.5">
      <c r="A5" s="40" t="s">
        <v>87</v>
      </c>
      <c r="B5" s="40"/>
      <c r="C5" s="40"/>
      <c r="D5" s="40"/>
      <c r="E5" s="40"/>
      <c r="F5" s="40"/>
      <c r="G5" s="40"/>
      <c r="H5" s="40"/>
      <c r="I5" s="21"/>
      <c r="Q5" s="21"/>
    </row>
    <row r="7" spans="1:17" s="28" customFormat="1" thickBot="1">
      <c r="A7" s="58" t="s">
        <v>1</v>
      </c>
      <c r="C7" s="51" t="s">
        <v>46</v>
      </c>
      <c r="D7" s="51" t="s">
        <v>46</v>
      </c>
      <c r="E7" s="51" t="s">
        <v>46</v>
      </c>
      <c r="F7" s="51" t="s">
        <v>46</v>
      </c>
      <c r="G7" s="51" t="s">
        <v>46</v>
      </c>
      <c r="H7" s="51" t="s">
        <v>46</v>
      </c>
      <c r="I7" s="51" t="s">
        <v>46</v>
      </c>
      <c r="K7" s="51" t="s">
        <v>47</v>
      </c>
      <c r="L7" s="51" t="s">
        <v>47</v>
      </c>
      <c r="M7" s="51" t="s">
        <v>47</v>
      </c>
      <c r="N7" s="51" t="s">
        <v>47</v>
      </c>
      <c r="O7" s="51" t="s">
        <v>47</v>
      </c>
      <c r="P7" s="51" t="s">
        <v>47</v>
      </c>
      <c r="Q7" s="51" t="s">
        <v>47</v>
      </c>
    </row>
    <row r="8" spans="1:17" s="28" customFormat="1" ht="54" customHeight="1" thickBot="1">
      <c r="A8" s="51" t="s">
        <v>1</v>
      </c>
      <c r="C8" s="56" t="s">
        <v>5</v>
      </c>
      <c r="D8" s="30"/>
      <c r="E8" s="56" t="s">
        <v>60</v>
      </c>
      <c r="F8" s="30"/>
      <c r="G8" s="56" t="s">
        <v>61</v>
      </c>
      <c r="H8" s="30"/>
      <c r="I8" s="57" t="s">
        <v>62</v>
      </c>
      <c r="K8" s="56" t="s">
        <v>5</v>
      </c>
      <c r="L8" s="30"/>
      <c r="M8" s="56" t="s">
        <v>60</v>
      </c>
      <c r="N8" s="30"/>
      <c r="O8" s="56" t="s">
        <v>61</v>
      </c>
      <c r="P8" s="30"/>
      <c r="Q8" s="57" t="s">
        <v>62</v>
      </c>
    </row>
    <row r="9" spans="1:17" ht="21">
      <c r="A9" s="26" t="s">
        <v>159</v>
      </c>
      <c r="C9" s="4">
        <v>563554</v>
      </c>
      <c r="E9" s="4">
        <v>5450754306</v>
      </c>
      <c r="G9" s="4">
        <v>5282694050</v>
      </c>
      <c r="I9" s="20">
        <v>168060256</v>
      </c>
      <c r="K9" s="4">
        <v>563554</v>
      </c>
      <c r="M9" s="4">
        <v>5450754306</v>
      </c>
      <c r="O9" s="4">
        <v>6651872921</v>
      </c>
      <c r="Q9" s="20">
        <v>-1201118614</v>
      </c>
    </row>
    <row r="10" spans="1:17" ht="21">
      <c r="A10" s="26" t="s">
        <v>315</v>
      </c>
      <c r="C10" s="4">
        <v>37245</v>
      </c>
      <c r="E10" s="4">
        <v>289522927</v>
      </c>
      <c r="G10" s="4">
        <v>289662190</v>
      </c>
      <c r="I10" s="20">
        <v>-139262</v>
      </c>
      <c r="K10" s="4">
        <v>37245</v>
      </c>
      <c r="M10" s="4">
        <v>289522927</v>
      </c>
      <c r="O10" s="4">
        <v>289662190</v>
      </c>
      <c r="Q10" s="20">
        <v>-139262</v>
      </c>
    </row>
    <row r="11" spans="1:17" ht="21">
      <c r="A11" s="26" t="s">
        <v>123</v>
      </c>
      <c r="C11" s="4">
        <v>30000</v>
      </c>
      <c r="E11" s="4">
        <v>357559785</v>
      </c>
      <c r="G11" s="4">
        <v>267924245</v>
      </c>
      <c r="I11" s="20">
        <v>89635540</v>
      </c>
      <c r="K11" s="4">
        <v>30000</v>
      </c>
      <c r="M11" s="4">
        <v>357559785</v>
      </c>
      <c r="O11" s="4">
        <v>311675242</v>
      </c>
      <c r="Q11" s="20">
        <v>45884543</v>
      </c>
    </row>
    <row r="12" spans="1:17" ht="21">
      <c r="A12" s="26" t="s">
        <v>271</v>
      </c>
      <c r="C12" s="4">
        <v>1775000</v>
      </c>
      <c r="E12" s="4">
        <v>18787743810</v>
      </c>
      <c r="G12" s="4">
        <v>21918802500</v>
      </c>
      <c r="I12" s="20">
        <v>-3131058690</v>
      </c>
      <c r="K12" s="4">
        <v>1775000</v>
      </c>
      <c r="M12" s="4">
        <v>18787743810</v>
      </c>
      <c r="O12" s="4">
        <v>23533818948</v>
      </c>
      <c r="Q12" s="20">
        <v>-4746075138</v>
      </c>
    </row>
    <row r="13" spans="1:17" ht="21">
      <c r="A13" s="26" t="s">
        <v>158</v>
      </c>
      <c r="C13" s="4">
        <v>2000000</v>
      </c>
      <c r="E13" s="4">
        <v>57853710000</v>
      </c>
      <c r="G13" s="4">
        <v>51611076000</v>
      </c>
      <c r="I13" s="20">
        <v>6242634000</v>
      </c>
      <c r="K13" s="4">
        <v>2000000</v>
      </c>
      <c r="M13" s="4">
        <v>57853710000</v>
      </c>
      <c r="O13" s="4">
        <v>50246585461</v>
      </c>
      <c r="Q13" s="20">
        <v>7607124539</v>
      </c>
    </row>
    <row r="14" spans="1:17" ht="21">
      <c r="A14" s="26" t="s">
        <v>171</v>
      </c>
      <c r="C14" s="4">
        <v>17000000</v>
      </c>
      <c r="E14" s="4">
        <v>39881286000</v>
      </c>
      <c r="G14" s="4">
        <v>42078136500</v>
      </c>
      <c r="I14" s="20">
        <v>-2196850500</v>
      </c>
      <c r="K14" s="4">
        <v>17000000</v>
      </c>
      <c r="M14" s="4">
        <v>39881286000</v>
      </c>
      <c r="O14" s="4">
        <v>38455653107</v>
      </c>
      <c r="Q14" s="20">
        <v>1425632893</v>
      </c>
    </row>
    <row r="15" spans="1:17" ht="21">
      <c r="A15" s="26" t="s">
        <v>270</v>
      </c>
      <c r="C15" s="4">
        <v>5400000</v>
      </c>
      <c r="E15" s="4">
        <v>42406173000</v>
      </c>
      <c r="G15" s="4">
        <v>46700469000</v>
      </c>
      <c r="I15" s="20">
        <v>-4294296000</v>
      </c>
      <c r="K15" s="4">
        <v>5400000</v>
      </c>
      <c r="M15" s="4">
        <v>42406173000</v>
      </c>
      <c r="O15" s="4">
        <v>59110945146</v>
      </c>
      <c r="Q15" s="20">
        <v>-16704772146</v>
      </c>
    </row>
    <row r="16" spans="1:17" ht="21">
      <c r="A16" s="26" t="s">
        <v>189</v>
      </c>
      <c r="C16" s="4">
        <v>2000000</v>
      </c>
      <c r="E16" s="4">
        <v>29165427000</v>
      </c>
      <c r="G16" s="4">
        <v>27757204506</v>
      </c>
      <c r="I16" s="20">
        <v>1408222494</v>
      </c>
      <c r="K16" s="4">
        <v>2000000</v>
      </c>
      <c r="M16" s="4">
        <v>29165427000</v>
      </c>
      <c r="O16" s="4">
        <v>23142865309</v>
      </c>
      <c r="Q16" s="20">
        <v>6022561691</v>
      </c>
    </row>
    <row r="17" spans="1:17" ht="21">
      <c r="A17" s="26" t="s">
        <v>293</v>
      </c>
      <c r="C17" s="4">
        <v>9000000</v>
      </c>
      <c r="E17" s="4">
        <v>25944705000</v>
      </c>
      <c r="G17" s="4">
        <v>29165427000</v>
      </c>
      <c r="I17" s="20">
        <v>-3220722000</v>
      </c>
      <c r="K17" s="4">
        <v>9000000</v>
      </c>
      <c r="M17" s="4">
        <v>25944705000</v>
      </c>
      <c r="O17" s="4">
        <v>27608865676</v>
      </c>
      <c r="Q17" s="20">
        <v>-1664160676</v>
      </c>
    </row>
    <row r="18" spans="1:17" ht="21">
      <c r="A18" s="26" t="s">
        <v>314</v>
      </c>
      <c r="C18" s="4">
        <v>5192</v>
      </c>
      <c r="E18" s="4">
        <v>366397350</v>
      </c>
      <c r="G18" s="4">
        <v>363769999</v>
      </c>
      <c r="I18" s="20">
        <v>2627351</v>
      </c>
      <c r="K18" s="4">
        <v>5192</v>
      </c>
      <c r="M18" s="4">
        <v>366397350</v>
      </c>
      <c r="O18" s="4">
        <v>363769999</v>
      </c>
      <c r="Q18" s="20">
        <v>2627351</v>
      </c>
    </row>
    <row r="19" spans="1:17" ht="21">
      <c r="A19" s="26" t="s">
        <v>169</v>
      </c>
      <c r="C19" s="4">
        <v>0</v>
      </c>
      <c r="E19" s="4">
        <v>0</v>
      </c>
      <c r="G19" s="4">
        <v>-58059617</v>
      </c>
      <c r="I19" s="20">
        <v>58059617</v>
      </c>
      <c r="K19" s="4">
        <v>0</v>
      </c>
      <c r="M19" s="4">
        <v>0</v>
      </c>
      <c r="O19" s="4">
        <v>0</v>
      </c>
      <c r="Q19" s="20">
        <v>0</v>
      </c>
    </row>
    <row r="20" spans="1:17" ht="21">
      <c r="A20" s="26" t="s">
        <v>125</v>
      </c>
      <c r="C20" s="4">
        <v>0</v>
      </c>
      <c r="E20" s="4">
        <v>0</v>
      </c>
      <c r="G20" s="4">
        <v>-705855187</v>
      </c>
      <c r="I20" s="20">
        <v>705855187</v>
      </c>
      <c r="K20" s="4">
        <v>0</v>
      </c>
      <c r="M20" s="4">
        <v>0</v>
      </c>
      <c r="O20" s="4">
        <v>0</v>
      </c>
      <c r="Q20" s="20">
        <v>0</v>
      </c>
    </row>
    <row r="21" spans="1:17" ht="21">
      <c r="A21" s="26" t="s">
        <v>147</v>
      </c>
      <c r="C21" s="4">
        <v>45919</v>
      </c>
      <c r="E21" s="4">
        <v>45517130856</v>
      </c>
      <c r="G21" s="4">
        <v>45448173407</v>
      </c>
      <c r="I21" s="20">
        <v>68957449</v>
      </c>
      <c r="K21" s="4">
        <v>45919</v>
      </c>
      <c r="M21" s="4">
        <v>45517130856</v>
      </c>
      <c r="O21" s="4">
        <v>45458742196</v>
      </c>
      <c r="Q21" s="20">
        <v>58388660</v>
      </c>
    </row>
    <row r="22" spans="1:17" ht="21">
      <c r="A22" s="26" t="s">
        <v>98</v>
      </c>
      <c r="C22" s="4">
        <v>25000</v>
      </c>
      <c r="E22" s="4">
        <v>23011078485</v>
      </c>
      <c r="G22" s="4">
        <v>22207750286</v>
      </c>
      <c r="I22" s="20">
        <v>803328199</v>
      </c>
      <c r="K22" s="4">
        <v>25000</v>
      </c>
      <c r="M22" s="4">
        <v>23011078485</v>
      </c>
      <c r="O22" s="4">
        <v>22207750286</v>
      </c>
      <c r="Q22" s="20">
        <v>803328199</v>
      </c>
    </row>
    <row r="23" spans="1:17" ht="21">
      <c r="A23" s="26" t="s">
        <v>176</v>
      </c>
      <c r="C23" s="4">
        <v>220985</v>
      </c>
      <c r="E23" s="4">
        <v>229119909488</v>
      </c>
      <c r="G23" s="4">
        <v>220944946468</v>
      </c>
      <c r="I23" s="20">
        <v>8174963020</v>
      </c>
      <c r="K23" s="4">
        <v>220985</v>
      </c>
      <c r="M23" s="4">
        <v>229119909488</v>
      </c>
      <c r="O23" s="4">
        <v>215598837083</v>
      </c>
      <c r="Q23" s="20">
        <v>13521072405</v>
      </c>
    </row>
    <row r="24" spans="1:17" ht="21">
      <c r="A24" s="26" t="s">
        <v>217</v>
      </c>
      <c r="C24" s="4">
        <v>160000</v>
      </c>
      <c r="E24" s="4">
        <v>159971000000</v>
      </c>
      <c r="G24" s="4">
        <v>159811029000</v>
      </c>
      <c r="I24" s="20">
        <v>159971000</v>
      </c>
      <c r="K24" s="4">
        <v>160000</v>
      </c>
      <c r="M24" s="4">
        <v>159971000000</v>
      </c>
      <c r="O24" s="4">
        <v>149396728039</v>
      </c>
      <c r="Q24" s="20">
        <v>10574271961</v>
      </c>
    </row>
    <row r="25" spans="1:17" ht="21">
      <c r="A25" s="26" t="s">
        <v>274</v>
      </c>
      <c r="C25" s="4">
        <v>70000</v>
      </c>
      <c r="E25" s="4">
        <v>48753721786</v>
      </c>
      <c r="G25" s="4">
        <v>60155773786</v>
      </c>
      <c r="I25" s="20">
        <v>-11402052000</v>
      </c>
      <c r="K25" s="4">
        <v>70000</v>
      </c>
      <c r="M25" s="4">
        <v>48753721786</v>
      </c>
      <c r="O25" s="4">
        <v>43151165956</v>
      </c>
      <c r="Q25" s="20">
        <v>5602555830</v>
      </c>
    </row>
    <row r="26" spans="1:17" ht="21">
      <c r="A26" s="26" t="s">
        <v>278</v>
      </c>
      <c r="C26" s="4">
        <v>0</v>
      </c>
      <c r="E26" s="4">
        <v>0</v>
      </c>
      <c r="G26" s="4">
        <v>0</v>
      </c>
      <c r="I26" s="20">
        <v>0</v>
      </c>
      <c r="K26" s="4">
        <v>132000</v>
      </c>
      <c r="M26" s="4">
        <v>135275476875</v>
      </c>
      <c r="O26" s="4">
        <v>126554526802</v>
      </c>
      <c r="Q26" s="20">
        <v>8720950073</v>
      </c>
    </row>
    <row r="27" spans="1:17" ht="19.5" thickBot="1">
      <c r="A27" s="2" t="s">
        <v>69</v>
      </c>
      <c r="C27"/>
      <c r="E27" s="6">
        <f>SUM(E9:E26)</f>
        <v>726876119793</v>
      </c>
      <c r="G27" s="6">
        <f>SUM(G9:G26)</f>
        <v>733238924133</v>
      </c>
      <c r="I27" s="22">
        <f>SUM(I9:I26)</f>
        <v>-6362804339</v>
      </c>
      <c r="K27" s="6">
        <f>SUM(K9:K26)</f>
        <v>38464895</v>
      </c>
      <c r="M27" s="6">
        <f>SUM(M9:M26)</f>
        <v>862151596668</v>
      </c>
      <c r="O27" s="6">
        <f>SUM(O9:O26)</f>
        <v>832083464361</v>
      </c>
      <c r="Q27" s="22">
        <f>SUM(Q9:Q26)</f>
        <v>30068132309</v>
      </c>
    </row>
    <row r="28" spans="1:17" ht="19.5" thickTop="1"/>
  </sheetData>
  <sortState ref="A9:Q36">
    <sortCondition descending="1" ref="Q9:Q36"/>
  </sortState>
  <mergeCells count="15">
    <mergeCell ref="A4:Q4"/>
    <mergeCell ref="A3:Q3"/>
    <mergeCell ref="A2:Q2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  <mergeCell ref="A5:H5"/>
  </mergeCells>
  <pageMargins left="0.7" right="0.7" top="0.75" bottom="0.75" header="0.3" footer="0.3"/>
  <pageSetup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سهام</vt:lpstr>
      <vt:lpstr>تبعی</vt:lpstr>
      <vt:lpstr>اوراق مشارکت</vt:lpstr>
      <vt:lpstr> تعدیل قیمت </vt:lpstr>
      <vt:lpstr>گواهی سپرده </vt:lpstr>
      <vt:lpstr>سپرده 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جمع درآمدها</vt:lpstr>
      <vt:lpstr>'اوراق مشارکت'!Print_Area</vt:lpstr>
      <vt:lpstr>تبعی!Print_Area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'سود اوراق بهادار و سپرده بانکی '!Print_Area</vt:lpstr>
      <vt:lpstr>سهام!Print_Area</vt:lpstr>
      <vt:lpstr>'گواهی سپرده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Almas10</dc:creator>
  <cp:lastModifiedBy>temp</cp:lastModifiedBy>
  <cp:lastPrinted>2020-06-29T11:01:03Z</cp:lastPrinted>
  <dcterms:created xsi:type="dcterms:W3CDTF">2019-12-01T07:46:27Z</dcterms:created>
  <dcterms:modified xsi:type="dcterms:W3CDTF">2021-03-27T11:38:31Z</dcterms:modified>
</cp:coreProperties>
</file>