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emp\Desktop\"/>
    </mc:Choice>
  </mc:AlternateContent>
  <bookViews>
    <workbookView xWindow="0" yWindow="0" windowWidth="28800" windowHeight="12330" tabRatio="910" firstSheet="3"/>
  </bookViews>
  <sheets>
    <sheet name="سهام" sheetId="1" r:id="rId1"/>
    <sheet name="تبعی" sheetId="2" r:id="rId2"/>
    <sheet name="اوراق مشارکت" sheetId="3" r:id="rId3"/>
    <sheet name=" تعدیل قیمت " sheetId="4" r:id="rId4"/>
    <sheet name="گواهی سپرده " sheetId="5" r:id="rId5"/>
    <sheet name="سپرده " sheetId="6" r:id="rId6"/>
    <sheet name="سود اوراق بهادار و سپرده بانکی " sheetId="7" r:id="rId7"/>
    <sheet name="درآمد سود سهام " sheetId="8" r:id="rId8"/>
    <sheet name="درآمد ناشی از تغییر قیمت اوراق " sheetId="9" r:id="rId9"/>
    <sheet name="درآمد ناشی از فروش " sheetId="10" r:id="rId10"/>
    <sheet name="سرمایه‌گذاری در سهام " sheetId="11" r:id="rId11"/>
    <sheet name="سرمایه‌گذاری در اوراق بهادار " sheetId="12" r:id="rId12"/>
    <sheet name="درآمد سپرده بانکی " sheetId="13" r:id="rId13"/>
    <sheet name="سایر درآمدها " sheetId="14" r:id="rId14"/>
    <sheet name="جمع درآمدها" sheetId="15" r:id="rId15"/>
  </sheets>
  <definedNames>
    <definedName name="_xlnm._FilterDatabase" localSheetId="9" hidden="1">'درآمد ناشی از فروش '!$A$9:$Q$59</definedName>
    <definedName name="_xlnm.Print_Area" localSheetId="2">'اوراق مشارکت'!$A$1:$AK$29</definedName>
    <definedName name="_xlnm.Print_Area" localSheetId="1">تبعی!$A$1:$Q$13</definedName>
    <definedName name="_xlnm.Print_Area" localSheetId="14">'جمع درآمدها'!$A$1:$H$12</definedName>
    <definedName name="_xlnm.Print_Area" localSheetId="12">'درآمد سپرده بانکی '!$A$1:$K$32</definedName>
    <definedName name="_xlnm.Print_Area" localSheetId="7">'درآمد سود سهام '!$A$1:$S$19</definedName>
    <definedName name="_xlnm.Print_Area" localSheetId="8">'درآمد ناشی از تغییر قیمت اوراق '!$A$1:$Q$60</definedName>
    <definedName name="_xlnm.Print_Area" localSheetId="9">'درآمد ناشی از فروش '!$A$1:$Q$61</definedName>
    <definedName name="_xlnm.Print_Area" localSheetId="13">'سایر درآمدها '!$A$1:$F$13</definedName>
    <definedName name="_xlnm.Print_Area" localSheetId="5">'سپرده '!$A$1:$S$20</definedName>
    <definedName name="_xlnm.Print_Area" localSheetId="11">'سرمایه‌گذاری در اوراق بهادار '!$A$1:$Q$32</definedName>
    <definedName name="_xlnm.Print_Area" localSheetId="10">'سرمایه‌گذاری در سهام '!$A$1:$U$72</definedName>
    <definedName name="_xlnm.Print_Area" localSheetId="0">سهام!$A$1:$Y$42</definedName>
    <definedName name="_xlnm.Print_Area" localSheetId="6">'سود اوراق بهادار و سپرده بانکی '!$A$1:$S$23</definedName>
    <definedName name="_xlnm.Print_Area" localSheetId="4">'گواهی سپرده '!$A$1:$AE$13</definedName>
  </definedNames>
  <calcPr calcId="162913"/>
</workbook>
</file>

<file path=xl/calcChain.xml><?xml version="1.0" encoding="utf-8"?>
<calcChain xmlns="http://schemas.openxmlformats.org/spreadsheetml/2006/main">
  <c r="I40" i="1" l="1"/>
  <c r="G40" i="1"/>
  <c r="E40" i="1"/>
  <c r="M71" i="11" l="1"/>
  <c r="C71" i="11"/>
  <c r="E71" i="11"/>
  <c r="G71" i="11"/>
  <c r="I71" i="11"/>
  <c r="K71" i="11"/>
  <c r="O71" i="11"/>
  <c r="Q71" i="11"/>
  <c r="S71" i="11"/>
  <c r="U71" i="11"/>
  <c r="C60" i="10"/>
  <c r="E60" i="10"/>
  <c r="G60" i="10"/>
  <c r="I60" i="10"/>
  <c r="K60" i="10"/>
  <c r="M60" i="10"/>
  <c r="O60" i="10"/>
  <c r="Q60" i="10"/>
  <c r="I22" i="7"/>
  <c r="I18" i="8" l="1"/>
  <c r="K18" i="8"/>
  <c r="M18" i="8"/>
  <c r="O18" i="8"/>
  <c r="Q18" i="8"/>
  <c r="S18" i="8"/>
  <c r="A4" i="15"/>
  <c r="A4" i="14"/>
  <c r="A4" i="13"/>
  <c r="A4" i="12"/>
  <c r="A4" i="11"/>
  <c r="A4" i="10"/>
  <c r="A4" i="9"/>
  <c r="A4" i="8"/>
  <c r="A4" i="7"/>
  <c r="A4" i="6"/>
  <c r="A4" i="5"/>
  <c r="A4" i="4"/>
  <c r="A4" i="3"/>
  <c r="A4" i="2"/>
  <c r="C7" i="2"/>
  <c r="K40" i="1" l="1"/>
  <c r="E18" i="4"/>
  <c r="G18" i="4"/>
  <c r="I18" i="4"/>
  <c r="K18" i="4"/>
  <c r="O27" i="3"/>
  <c r="Q27" i="3"/>
  <c r="S27" i="3"/>
  <c r="U27" i="3"/>
  <c r="W27" i="3"/>
  <c r="Y27" i="3"/>
  <c r="AA27" i="3"/>
  <c r="AC27" i="3"/>
  <c r="AG27" i="3"/>
  <c r="AI27" i="3"/>
  <c r="AK27" i="3" l="1"/>
  <c r="A2" i="15"/>
  <c r="A2" i="14"/>
  <c r="A2" i="13"/>
  <c r="A2" i="12"/>
  <c r="A2" i="11"/>
  <c r="A2" i="10"/>
  <c r="A2" i="9"/>
  <c r="A2" i="8"/>
  <c r="A2" i="7"/>
  <c r="A2" i="6"/>
  <c r="A2" i="5"/>
  <c r="A2" i="4"/>
  <c r="A2" i="3"/>
  <c r="A2" i="2"/>
  <c r="Q7" i="6" l="1"/>
  <c r="Y7" i="5"/>
  <c r="C8" i="4"/>
  <c r="AC7" i="3"/>
  <c r="K7" i="2"/>
  <c r="K7" i="6"/>
  <c r="K7" i="5"/>
  <c r="O7" i="3"/>
  <c r="E12" i="14" l="1"/>
  <c r="C12" i="14"/>
  <c r="Q19" i="6"/>
  <c r="O19" i="6"/>
  <c r="M19" i="6"/>
  <c r="K19" i="6"/>
  <c r="Q31" i="12" l="1"/>
  <c r="Q59" i="9"/>
  <c r="I59" i="9"/>
  <c r="Y40" i="1"/>
  <c r="E31" i="13" l="1"/>
  <c r="I31" i="13"/>
  <c r="L9" i="13"/>
  <c r="L10" i="13"/>
  <c r="L11" i="13"/>
  <c r="L12" i="13"/>
  <c r="L13" i="13"/>
  <c r="L14" i="13"/>
  <c r="C31" i="12"/>
  <c r="E31" i="12"/>
  <c r="G31" i="12"/>
  <c r="I31" i="12"/>
  <c r="K31" i="12"/>
  <c r="M31" i="12"/>
  <c r="O31" i="12"/>
  <c r="E59" i="9"/>
  <c r="G59" i="9"/>
  <c r="K59" i="9"/>
  <c r="M59" i="9"/>
  <c r="O59" i="9"/>
  <c r="K22" i="7"/>
  <c r="M22" i="7"/>
  <c r="O22" i="7"/>
  <c r="Q22" i="7"/>
  <c r="S22" i="7"/>
  <c r="S19" i="6"/>
  <c r="M40" i="1"/>
  <c r="O40" i="1"/>
  <c r="U40" i="1"/>
  <c r="W40" i="1"/>
  <c r="C12" i="15" l="1"/>
  <c r="L31" i="13"/>
  <c r="G12" i="15" l="1"/>
  <c r="E12" i="15" l="1"/>
</calcChain>
</file>

<file path=xl/sharedStrings.xml><?xml version="1.0" encoding="utf-8"?>
<sst xmlns="http://schemas.openxmlformats.org/spreadsheetml/2006/main" count="1043" uniqueCount="363">
  <si>
    <t>صورت وضعیت پورتفوی</t>
  </si>
  <si>
    <t>نام شرکت</t>
  </si>
  <si>
    <t>1398/06/31</t>
  </si>
  <si>
    <t>تغییرات طی دوره</t>
  </si>
  <si>
    <t>1398/07/30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</si>
  <si>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</si>
  <si>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</si>
  <si>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</si>
  <si>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</si>
  <si>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</si>
  <si>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</si>
  <si>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</si>
  <si>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</si>
  <si>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تعداد اوراق تبعی</t>
  </si>
  <si>
    <t>قیمت اعمال</t>
  </si>
  <si>
    <t>تاریخ اعمال</t>
  </si>
  <si>
    <t xml:space="preserve">نرخ موثر </t>
  </si>
  <si>
    <t>اطلاعات اوراق بهادار با درآمد ثابت</t>
  </si>
  <si>
    <t>نام اوراق</t>
  </si>
  <si>
    <t>دارای مجوز از سازمان</t>
  </si>
  <si>
    <t xml:space="preserve">بورسی یا فرابورسی </t>
  </si>
  <si>
    <t>تاریخ انتشار</t>
  </si>
  <si>
    <t>تاریخ سر رسید</t>
  </si>
  <si>
    <t>نرخ سود</t>
  </si>
  <si>
    <t>قیمت بازار هر ورقه</t>
  </si>
  <si>
    <t>قیمت پایانی</t>
  </si>
  <si>
    <t xml:space="preserve"> مبلغ پس از تعدیل </t>
  </si>
  <si>
    <t>درصد تعدیل</t>
  </si>
  <si>
    <t xml:space="preserve">ارزش ناشی از تعدیل قیمت </t>
  </si>
  <si>
    <t>دلایل</t>
  </si>
  <si>
    <t>اطلاعات اوراق گواهی سپرده</t>
  </si>
  <si>
    <t>سرمایه گذاری در اوراق گواهی سپرده بانکی</t>
  </si>
  <si>
    <t>نرخ فروش</t>
  </si>
  <si>
    <t xml:space="preserve">درصد به کل دارایی‌ها </t>
  </si>
  <si>
    <t xml:space="preserve">سپرده 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</si>
  <si>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</si>
  <si>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</si>
  <si>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</si>
  <si>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</si>
  <si>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</si>
  <si>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</si>
  <si>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</si>
  <si>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سپرده کوتاه مدت</t>
  </si>
  <si>
    <t>حساب جاری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</si>
  <si>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</si>
  <si>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</si>
  <si>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</si>
  <si>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</si>
  <si>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</si>
  <si>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</si>
  <si>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</si>
  <si>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</si>
  <si>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</si>
  <si>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</si>
  <si>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</si>
  <si>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</si>
  <si>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</si>
  <si>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</si>
  <si>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</si>
  <si>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</si>
  <si>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</si>
  <si>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</si>
  <si>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</si>
  <si>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</si>
  <si>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</si>
  <si>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</si>
  <si>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</si>
  <si>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</si>
  <si>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</si>
  <si>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</si>
  <si>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</si>
  <si>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</si>
  <si>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</si>
  <si>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</si>
  <si>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 xml:space="preserve">سایر درآمدها </t>
  </si>
  <si>
    <t>معین برای سایر درآمدهای تنزیل سود بانک</t>
  </si>
  <si>
    <t>تعدیل کارمزد کارگزار</t>
  </si>
  <si>
    <t xml:space="preserve">سرمایه‌گذاری در سهام </t>
  </si>
  <si>
    <t xml:space="preserve">سرمایه‌گذاری در اوراق بهادار </t>
  </si>
  <si>
    <t xml:space="preserve">درآمد سپرده بانکی </t>
  </si>
  <si>
    <t>-</t>
  </si>
  <si>
    <t>1- سرمایه گذاری ها</t>
  </si>
  <si>
    <t>1-1-سرمایه‌گذاری در سهام و حق تقدم سهام</t>
  </si>
  <si>
    <t>اطلاعات آماری مرتبط با اوراق اختیار فروش تبعی خریداری شده توسط صندوق سرمایه گذاری:</t>
  </si>
  <si>
    <t>2-1-سرمایه‌گذاری در اوراق بهادار با درآمد ثابت یا علی‌الحساب</t>
  </si>
  <si>
    <t>اوراق بهاداری که ارزش آنها در تاریخ گزارش تعدیل شده</t>
  </si>
  <si>
    <t>(بر اساس دستورالعمل نحوه تعیین قیمت خرید و فروش اوراق بهادار در صندوق های سرمایه گذاری)</t>
  </si>
  <si>
    <t>4-1- سرمایه‌گذاری در گواهی سپرده‌ بانکی</t>
  </si>
  <si>
    <t>3-1- سرمایه‌گذاری در  سپرده‌ بانکی</t>
  </si>
  <si>
    <t>سود اوراق بهادار با درآمد ثابت و سپرده بانکی</t>
  </si>
  <si>
    <t>درآمد ناشی از تغییر قیمت اوراق بهادار</t>
  </si>
  <si>
    <t>سود(زیان) حاصل از فروش اوراق بهادار</t>
  </si>
  <si>
    <t>1-2-درآمد حاصل از سرمایه­گذاری در سهام و حق تقدم سهام:</t>
  </si>
  <si>
    <t>2-2-درآمد حاصل از سرمایه­گذاری در اوراق بهادار با درآمد ثابت:</t>
  </si>
  <si>
    <t>3-2-درآمد حاصل از سرمایه­گذاری در سپرده بانکی و گواهی سپرده:</t>
  </si>
  <si>
    <t>4-2-سایر درآمدها:</t>
  </si>
  <si>
    <t>2- درآمد حاصل از سرمایه گذاری ها</t>
  </si>
  <si>
    <t>صندوق سرمایه‌گذاری مشترک گنجینه الماس بیمه دی</t>
  </si>
  <si>
    <t>اسنادخزانه-م13بودجه97-000518</t>
  </si>
  <si>
    <t>بله</t>
  </si>
  <si>
    <t>1397/11/02</t>
  </si>
  <si>
    <t>1400/05/18</t>
  </si>
  <si>
    <t>اسنادخزانه-م16بودجه97-000407</t>
  </si>
  <si>
    <t>1397/12/25</t>
  </si>
  <si>
    <t>1400/04/07</t>
  </si>
  <si>
    <t>اسنادخزانه-م21بودجه97-000728</t>
  </si>
  <si>
    <t>اسنادخزانه-م22بودجه97-000428</t>
  </si>
  <si>
    <t>اسنادخزانه-م3بودجه97-990721</t>
  </si>
  <si>
    <t>1399/07/21</t>
  </si>
  <si>
    <t>اسنادخزانه-م5بودجه98-000422</t>
  </si>
  <si>
    <t>1398/07/22</t>
  </si>
  <si>
    <t>مشاركت دولتي9-شرايط خاص990909</t>
  </si>
  <si>
    <t>1396/09/10</t>
  </si>
  <si>
    <t>1399/09/09</t>
  </si>
  <si>
    <t>بانک آینده سمنان</t>
  </si>
  <si>
    <t>0800499010004</t>
  </si>
  <si>
    <t>1394/11/10</t>
  </si>
  <si>
    <t>0202878984001</t>
  </si>
  <si>
    <t>0301460062002</t>
  </si>
  <si>
    <t>قرض الحسنه</t>
  </si>
  <si>
    <t>0301758440002</t>
  </si>
  <si>
    <t>1397/03/01</t>
  </si>
  <si>
    <t>بانک آینده شهيد بهشتي</t>
  </si>
  <si>
    <t>0100302886002</t>
  </si>
  <si>
    <t>0400822736006</t>
  </si>
  <si>
    <t>سپرده بلند مدت</t>
  </si>
  <si>
    <t>0.00 %</t>
  </si>
  <si>
    <t>اسنادخزانه-م7بودجه98-000719</t>
  </si>
  <si>
    <t>1398/07/16</t>
  </si>
  <si>
    <t>1400/07/19</t>
  </si>
  <si>
    <t>اسنادخزانه-م20بودجه97-000324</t>
  </si>
  <si>
    <t>بانک پارسیان ملاصدرا</t>
  </si>
  <si>
    <t>47000989203600</t>
  </si>
  <si>
    <t>1398/10/04</t>
  </si>
  <si>
    <t>40104273873601</t>
  </si>
  <si>
    <t>1398/10/03</t>
  </si>
  <si>
    <t>اسنادخزانه-م11بودجه98-001013</t>
  </si>
  <si>
    <t>1400/10/13</t>
  </si>
  <si>
    <t>بانک صادرات ایران</t>
  </si>
  <si>
    <t>سرمایه گذاری صدرتامین</t>
  </si>
  <si>
    <t>سنگ آهن گهرزمین</t>
  </si>
  <si>
    <t>فولاد مبارکه اصفهان</t>
  </si>
  <si>
    <t>ایران‌ارقام‌</t>
  </si>
  <si>
    <t>کارخانجات‌تولیدی‌شیشه‌رازی‌</t>
  </si>
  <si>
    <t>صنعتی‌ بهشهر</t>
  </si>
  <si>
    <t>فولاد کاوه جنوب کیش</t>
  </si>
  <si>
    <t>تولید نیروی برق دماوند</t>
  </si>
  <si>
    <t>لیزینگ‌صنعت‌ومعدن‌</t>
  </si>
  <si>
    <t>توکا رنگ فولاد سپاهان</t>
  </si>
  <si>
    <t>کشت و صنعت دشت خرم دره</t>
  </si>
  <si>
    <t>اجاره تامين اجتماعي-سپهر991226</t>
  </si>
  <si>
    <t>1396/12/26</t>
  </si>
  <si>
    <t>1399/12/26</t>
  </si>
  <si>
    <t>1398/07/09</t>
  </si>
  <si>
    <t>اسنادخزانه-م15بودجه98-010406</t>
  </si>
  <si>
    <t>اسنادخزانه-م16بودجه98-010503</t>
  </si>
  <si>
    <t>1398/09/24</t>
  </si>
  <si>
    <t>1401/05/03</t>
  </si>
  <si>
    <t>اسنادخزانه-م14بودجه98-010318</t>
  </si>
  <si>
    <t>اسنادخزانه-م13بودجه98-010219</t>
  </si>
  <si>
    <t>1398/09/06</t>
  </si>
  <si>
    <t>1401/02/19</t>
  </si>
  <si>
    <t>0.03 %</t>
  </si>
  <si>
    <t>اسنادخزانه-م12بودجه98-001111</t>
  </si>
  <si>
    <t>1398/09/13</t>
  </si>
  <si>
    <t>1400/11/11</t>
  </si>
  <si>
    <t>اجاره تامين اجتماعي-سپهر000523</t>
  </si>
  <si>
    <t>1397/05/23</t>
  </si>
  <si>
    <t>1400/05/23</t>
  </si>
  <si>
    <t>سیمان فارس و خوزستان</t>
  </si>
  <si>
    <t>پالایش نفت تبریز</t>
  </si>
  <si>
    <t>تولیدات پتروشیمی قائد بصیر</t>
  </si>
  <si>
    <t>اجاره تامین اجتماعی-سپهر991226</t>
  </si>
  <si>
    <t>مشارکت دولتی9-شرایط خاص990909</t>
  </si>
  <si>
    <t>اجاره تامین اجتماعی-سپهر000523</t>
  </si>
  <si>
    <t>0.36 %</t>
  </si>
  <si>
    <t>0.49 %</t>
  </si>
  <si>
    <t>-0.16 %</t>
  </si>
  <si>
    <t>2.53 %</t>
  </si>
  <si>
    <t>1.61 %</t>
  </si>
  <si>
    <t>1.34 %</t>
  </si>
  <si>
    <t>1.22 %</t>
  </si>
  <si>
    <t>0.84 %</t>
  </si>
  <si>
    <t>ایران‌ خودرو</t>
  </si>
  <si>
    <t>پتروشيمي تندگويان</t>
  </si>
  <si>
    <t>0.01 %</t>
  </si>
  <si>
    <t>تامین‌ ماسه‌ ریخته‌گری‌</t>
  </si>
  <si>
    <t>صنعتی دوده فام</t>
  </si>
  <si>
    <t>سرمایه گذاری دارویی تامین</t>
  </si>
  <si>
    <t>نیروکلر</t>
  </si>
  <si>
    <t>پارس‌ خودرو</t>
  </si>
  <si>
    <t>0.98 %</t>
  </si>
  <si>
    <t>0.53 %</t>
  </si>
  <si>
    <t>مرابحه عام دولت2-ش.خ ساير0212</t>
  </si>
  <si>
    <t>1398/12/25</t>
  </si>
  <si>
    <t>1402/12/25</t>
  </si>
  <si>
    <t>0.52 %</t>
  </si>
  <si>
    <t>-0.06 %</t>
  </si>
  <si>
    <t>0.05 %</t>
  </si>
  <si>
    <t>0.10 %</t>
  </si>
  <si>
    <t>0.37 %</t>
  </si>
  <si>
    <t>0.46 %</t>
  </si>
  <si>
    <t>0.13 %</t>
  </si>
  <si>
    <t>0.81 %</t>
  </si>
  <si>
    <t>0.15 %</t>
  </si>
  <si>
    <t>-0.22 %</t>
  </si>
  <si>
    <t>1.60 %</t>
  </si>
  <si>
    <t>برای ماه منتهی به 1399/03/31</t>
  </si>
  <si>
    <t>3.08 %</t>
  </si>
  <si>
    <t>بانک تجارت</t>
  </si>
  <si>
    <t>0.78 %</t>
  </si>
  <si>
    <t>بانک ملت</t>
  </si>
  <si>
    <t>0.63 %</t>
  </si>
  <si>
    <t>پالایش نفت بندرعباس</t>
  </si>
  <si>
    <t>0.42 %</t>
  </si>
  <si>
    <t>پالایش نفت تهران</t>
  </si>
  <si>
    <t>2.22 %</t>
  </si>
  <si>
    <t>پتروشیمی شازند</t>
  </si>
  <si>
    <t>پتروشیمی فناوران</t>
  </si>
  <si>
    <t>توسعه‌معادن‌وفلزات‌</t>
  </si>
  <si>
    <t>0.16 %</t>
  </si>
  <si>
    <t>خدمات‌انفورماتیک‌</t>
  </si>
  <si>
    <t>1.77 %</t>
  </si>
  <si>
    <t>سرمایه گذاری شفادارو</t>
  </si>
  <si>
    <t>1.62 %</t>
  </si>
  <si>
    <t>0.50 %</t>
  </si>
  <si>
    <t>شرکت ارتباطات سیار ایران</t>
  </si>
  <si>
    <t>1.70 %</t>
  </si>
  <si>
    <t>صنایع پتروشیمی خلیج فارس</t>
  </si>
  <si>
    <t>فرآورده‌های‌غدایی‌وقندپیرانشهر</t>
  </si>
  <si>
    <t>0.99 %</t>
  </si>
  <si>
    <t>1.32 %</t>
  </si>
  <si>
    <t>1.37 %</t>
  </si>
  <si>
    <t>مخابرات ایران</t>
  </si>
  <si>
    <t>ملی‌ صنایع‌ مس‌ ایران‌</t>
  </si>
  <si>
    <t>2.71 %</t>
  </si>
  <si>
    <t>0.67 %</t>
  </si>
  <si>
    <t>کشتیرانی جمهوری اسلامی ایران</t>
  </si>
  <si>
    <t>2.04 %</t>
  </si>
  <si>
    <t>سایپا</t>
  </si>
  <si>
    <t>0.35 %</t>
  </si>
  <si>
    <t>اعتباری ملل</t>
  </si>
  <si>
    <t>0.89 %</t>
  </si>
  <si>
    <t>ح . سنگ آهن گهرزمين</t>
  </si>
  <si>
    <t>پليمر آريا ساسول</t>
  </si>
  <si>
    <t>ح . کشتیرانی ج. ا. ا</t>
  </si>
  <si>
    <t>مجتمع صنایع لاستیک یزد</t>
  </si>
  <si>
    <t>1399/03/31</t>
  </si>
  <si>
    <t>1399/02/31</t>
  </si>
  <si>
    <t>اجاره تابان سپهر14021206</t>
  </si>
  <si>
    <t>1398/12/06</t>
  </si>
  <si>
    <t>1402/12/06</t>
  </si>
  <si>
    <t>11.17 %</t>
  </si>
  <si>
    <t>4.14 %</t>
  </si>
  <si>
    <t>2.74 %</t>
  </si>
  <si>
    <t>0.88 %</t>
  </si>
  <si>
    <t>0.30 %</t>
  </si>
  <si>
    <t>0.83 %</t>
  </si>
  <si>
    <t>0.02 %</t>
  </si>
  <si>
    <t>0.20 %</t>
  </si>
  <si>
    <t>1.20 %</t>
  </si>
  <si>
    <t>اسنادخزانه-م17بودجه98-010512</t>
  </si>
  <si>
    <t>1398/11/07</t>
  </si>
  <si>
    <t>1401/05/12</t>
  </si>
  <si>
    <t>اسنادخزانه-م18بودجه98-010614</t>
  </si>
  <si>
    <t>1398/11/12</t>
  </si>
  <si>
    <t>1401/06/14</t>
  </si>
  <si>
    <t>0.34 %</t>
  </si>
  <si>
    <t>1397/07/25</t>
  </si>
  <si>
    <t>1400/04/22</t>
  </si>
  <si>
    <t>0.25 %</t>
  </si>
  <si>
    <t>4.92 %</t>
  </si>
  <si>
    <t>4.85 %</t>
  </si>
  <si>
    <t>-100.00 %</t>
  </si>
  <si>
    <t>DecisionCompany</t>
  </si>
  <si>
    <t>6.81 %</t>
  </si>
  <si>
    <t>18.31 %</t>
  </si>
  <si>
    <t>4.59 %</t>
  </si>
  <si>
    <t xml:space="preserve">بانک ایران زمین </t>
  </si>
  <si>
    <t>114-840-1396301-1</t>
  </si>
  <si>
    <t>1399/02/15</t>
  </si>
  <si>
    <t>0.14 %</t>
  </si>
  <si>
    <t>114.985.1396301.1</t>
  </si>
  <si>
    <t>1399/02/29</t>
  </si>
  <si>
    <t>8.10 %</t>
  </si>
  <si>
    <t>1399/03/19</t>
  </si>
  <si>
    <t>1399/03/27</t>
  </si>
  <si>
    <t>سرمايه گذاري تامين اجتماعي</t>
  </si>
  <si>
    <t>قاسم ایران</t>
  </si>
  <si>
    <t>پالایش نفت اصفهان</t>
  </si>
  <si>
    <t>گروه پتروشیمی س. ایرانیان</t>
  </si>
  <si>
    <t>داروسازی آوه سینا</t>
  </si>
  <si>
    <t>گروه سرمایه گذاری میراث فرهنگی</t>
  </si>
  <si>
    <t>سرمایه گذاری توسعه صنعت وتجارت</t>
  </si>
  <si>
    <t>بین‌المللی‌توسعه‌ساختمان</t>
  </si>
  <si>
    <t>شیشه‌ و گاز</t>
  </si>
  <si>
    <t>سایپاآذین‌</t>
  </si>
  <si>
    <t>عمران‌وتوسعه‌فارس‌</t>
  </si>
  <si>
    <t>بیمه پاسارگاد</t>
  </si>
  <si>
    <t>سرمایه‌گذاری‌غدیر(هلدینگ‌</t>
  </si>
  <si>
    <t>ح. سرمایه گذاری میراث فرهنگی</t>
  </si>
  <si>
    <t>لیزینگ رایان‌ سایپا</t>
  </si>
  <si>
    <t>لبنیات‌کالبر</t>
  </si>
  <si>
    <t>3.49 %</t>
  </si>
  <si>
    <t>2.49 %</t>
  </si>
  <si>
    <t>2.58 %</t>
  </si>
  <si>
    <t>0.69 %</t>
  </si>
  <si>
    <t>2.27 %</t>
  </si>
  <si>
    <t>0.07 %</t>
  </si>
  <si>
    <t>1.43 %</t>
  </si>
  <si>
    <t>2.39 %</t>
  </si>
  <si>
    <t>2.05 %</t>
  </si>
  <si>
    <t>2.67 %</t>
  </si>
  <si>
    <t>0.38 %</t>
  </si>
  <si>
    <t>-0.13 %</t>
  </si>
  <si>
    <t>1.24 %</t>
  </si>
  <si>
    <t>3.31 %</t>
  </si>
  <si>
    <t>2.14 %</t>
  </si>
  <si>
    <t>4.15 %</t>
  </si>
  <si>
    <t>0.92 %</t>
  </si>
  <si>
    <t>4.29 %</t>
  </si>
  <si>
    <t>4.75 %</t>
  </si>
  <si>
    <t>-0.01 %</t>
  </si>
  <si>
    <t>0.59 %</t>
  </si>
  <si>
    <t>1.96 %</t>
  </si>
  <si>
    <t>1.51 %</t>
  </si>
  <si>
    <t>0.74 %</t>
  </si>
  <si>
    <t>1.50 %</t>
  </si>
  <si>
    <t>5.11 %</t>
  </si>
  <si>
    <t>3.95 %</t>
  </si>
  <si>
    <t>-0.44 %</t>
  </si>
  <si>
    <t>1.48 %</t>
  </si>
  <si>
    <t>0.23 %</t>
  </si>
  <si>
    <t>-0.15 %</t>
  </si>
  <si>
    <t>0.32 %</t>
  </si>
  <si>
    <t>3.23 %</t>
  </si>
  <si>
    <t>0.70 %</t>
  </si>
  <si>
    <t>0.08 %</t>
  </si>
  <si>
    <t>0.24 %</t>
  </si>
  <si>
    <t>-0.03 %</t>
  </si>
  <si>
    <t>7.63 %</t>
  </si>
  <si>
    <t>5.71 %</t>
  </si>
  <si>
    <t>3.96 %</t>
  </si>
  <si>
    <t>3.82 %</t>
  </si>
  <si>
    <t>0.28 %</t>
  </si>
  <si>
    <t>2.16 %</t>
  </si>
  <si>
    <t>12.08 %</t>
  </si>
  <si>
    <t>7.33 %</t>
  </si>
  <si>
    <t>5.92 %</t>
  </si>
  <si>
    <t>2.46 %</t>
  </si>
  <si>
    <t>19.49 %</t>
  </si>
  <si>
    <t>11.45 %</t>
  </si>
  <si>
    <t>-0.09 %</t>
  </si>
  <si>
    <t>3.20 %</t>
  </si>
  <si>
    <t>2.30 %</t>
  </si>
  <si>
    <t>0.40 %</t>
  </si>
  <si>
    <t>4.90 %</t>
  </si>
  <si>
    <t>1.85 %</t>
  </si>
  <si>
    <t>2.09 %</t>
  </si>
  <si>
    <t>معین برای سایر درآمدهای تنزیل سود سهام</t>
  </si>
  <si>
    <t>88.59 %</t>
  </si>
  <si>
    <t>7.16 %</t>
  </si>
  <si>
    <t>6.54 %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</si>
</sst>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>
    <font>
      <sz val="11"/>
      <name val="Calibri"/>
    </font>
    <font>
      <sz val="12"/>
      <name val="B Nazanin"/>
      <charset val="178"/>
    </font>
    <font>
      <b/>
      <sz val="18"/>
      <color rgb="FF000000"/>
      <name val="B Nazanin"/>
      <charset val="178"/>
    </font>
    <font>
      <b/>
      <sz val="12"/>
      <name val="B Nazanin"/>
      <charset val="178"/>
    </font>
    <font>
      <b/>
      <sz val="12"/>
      <color rgb="FF0062AC"/>
      <name val="B Titr"/>
      <charset val="178"/>
    </font>
    <font>
      <sz val="10"/>
      <color theme="1"/>
      <name val="B Nazanin"/>
      <charset val="178"/>
    </font>
    <font>
      <b/>
      <sz val="10"/>
      <color theme="1"/>
      <name val="B Nazanin"/>
      <charset val="178"/>
    </font>
    <font>
      <b/>
      <sz val="10"/>
      <color rgb="FF0062AC"/>
      <name val="B Titr"/>
      <charset val="178"/>
    </font>
    <font>
      <sz val="10"/>
      <color theme="1"/>
      <name val="Calibri"/>
      <family val="2"/>
      <charset val="178"/>
      <scheme val="minor"/>
    </font>
    <font>
      <sz val="11"/>
      <color theme="1"/>
      <name val="B Nazanin"/>
      <charset val="178"/>
    </font>
    <font>
      <b/>
      <sz val="11"/>
      <color rgb="FF000000"/>
      <name val="B Nazanin"/>
      <charset val="178"/>
    </font>
    <font>
      <sz val="11"/>
      <name val="B Nazanin"/>
      <charset val="178"/>
    </font>
    <font>
      <sz val="12"/>
      <name val="B Nazanin"/>
    </font>
    <font>
      <b/>
      <sz val="12"/>
      <name val="B Nazanin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10" fontId="1" fillId="0" borderId="0" xfId="0" applyNumberFormat="1" applyFont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10" fontId="1" fillId="0" borderId="1" xfId="0" applyNumberFormat="1" applyFont="1" applyBorder="1" applyAlignment="1">
      <alignment horizontal="center" vertical="center"/>
    </xf>
    <xf numFmtId="0" fontId="1" fillId="0" borderId="2" xfId="0" applyFont="1" applyBorder="1"/>
    <xf numFmtId="0" fontId="1" fillId="0" borderId="4" xfId="0" applyFont="1" applyBorder="1"/>
    <xf numFmtId="0" fontId="1" fillId="0" borderId="3" xfId="0" applyFont="1" applyBorder="1"/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" fillId="0" borderId="0" xfId="0" applyFont="1"/>
    <xf numFmtId="0" fontId="4" fillId="0" borderId="0" xfId="0" applyFont="1" applyAlignment="1">
      <alignment vertical="center" readingOrder="2"/>
    </xf>
    <xf numFmtId="0" fontId="6" fillId="0" borderId="0" xfId="0" applyFont="1" applyAlignment="1">
      <alignment horizontal="center"/>
    </xf>
    <xf numFmtId="0" fontId="8" fillId="0" borderId="0" xfId="0" applyFont="1"/>
    <xf numFmtId="0" fontId="9" fillId="0" borderId="0" xfId="0" applyFont="1"/>
    <xf numFmtId="0" fontId="1" fillId="0" borderId="0" xfId="0" applyFont="1" applyBorder="1" applyAlignment="1">
      <alignment horizontal="center" vertical="center"/>
    </xf>
    <xf numFmtId="3" fontId="1" fillId="0" borderId="0" xfId="0" applyNumberFormat="1" applyFont="1" applyBorder="1" applyAlignment="1">
      <alignment horizontal="center" vertical="center"/>
    </xf>
    <xf numFmtId="38" fontId="1" fillId="0" borderId="0" xfId="0" applyNumberFormat="1" applyFont="1" applyAlignment="1">
      <alignment horizontal="center" vertical="center"/>
    </xf>
    <xf numFmtId="38" fontId="0" fillId="0" borderId="0" xfId="0" applyNumberFormat="1"/>
    <xf numFmtId="38" fontId="1" fillId="0" borderId="1" xfId="0" applyNumberFormat="1" applyFont="1" applyBorder="1" applyAlignment="1">
      <alignment horizontal="center" vertical="center"/>
    </xf>
    <xf numFmtId="38" fontId="0" fillId="0" borderId="0" xfId="0" applyNumberFormat="1" applyAlignment="1">
      <alignment horizontal="center"/>
    </xf>
    <xf numFmtId="38" fontId="1" fillId="0" borderId="2" xfId="0" applyNumberFormat="1" applyFont="1" applyBorder="1" applyAlignment="1">
      <alignment horizontal="center" vertical="center"/>
    </xf>
    <xf numFmtId="9" fontId="1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3" fontId="1" fillId="0" borderId="0" xfId="0" applyNumberFormat="1" applyFont="1" applyAlignment="1">
      <alignment horizontal="right" vertical="center"/>
    </xf>
    <xf numFmtId="0" fontId="11" fillId="0" borderId="4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0" fillId="0" borderId="0" xfId="0"/>
    <xf numFmtId="0" fontId="12" fillId="0" borderId="0" xfId="0" applyFont="1"/>
    <xf numFmtId="0" fontId="13" fillId="0" borderId="0" xfId="0" applyFont="1"/>
    <xf numFmtId="3" fontId="12" fillId="0" borderId="0" xfId="0" applyNumberFormat="1" applyFont="1"/>
    <xf numFmtId="0" fontId="0" fillId="0" borderId="0" xfId="0"/>
    <xf numFmtId="0" fontId="12" fillId="0" borderId="0" xfId="0" applyFont="1"/>
    <xf numFmtId="0" fontId="13" fillId="0" borderId="0" xfId="0" applyFont="1"/>
    <xf numFmtId="3" fontId="12" fillId="0" borderId="0" xfId="0" applyNumberFormat="1" applyFont="1"/>
    <xf numFmtId="0" fontId="0" fillId="0" borderId="0" xfId="0"/>
    <xf numFmtId="0" fontId="12" fillId="0" borderId="0" xfId="0" applyFont="1"/>
    <xf numFmtId="0" fontId="13" fillId="0" borderId="0" xfId="0" applyFont="1"/>
    <xf numFmtId="3" fontId="12" fillId="0" borderId="0" xfId="0" applyNumberFormat="1" applyFont="1"/>
    <xf numFmtId="0" fontId="0" fillId="0" borderId="0" xfId="0"/>
    <xf numFmtId="0" fontId="13" fillId="0" borderId="0" xfId="0" applyFont="1"/>
    <xf numFmtId="3" fontId="12" fillId="0" borderId="0" xfId="0" applyNumberFormat="1" applyFont="1"/>
    <xf numFmtId="0" fontId="0" fillId="0" borderId="0" xfId="0"/>
    <xf numFmtId="0" fontId="12" fillId="0" borderId="0" xfId="0" applyFont="1"/>
    <xf numFmtId="0" fontId="13" fillId="0" borderId="0" xfId="0" applyFont="1"/>
    <xf numFmtId="3" fontId="12" fillId="0" borderId="0" xfId="0" applyNumberFormat="1" applyFont="1"/>
    <xf numFmtId="0" fontId="0" fillId="0" borderId="0" xfId="0"/>
    <xf numFmtId="0" fontId="12" fillId="0" borderId="0" xfId="0" applyFont="1"/>
    <xf numFmtId="0" fontId="13" fillId="0" borderId="0" xfId="0" applyFont="1"/>
    <xf numFmtId="3" fontId="12" fillId="0" borderId="0" xfId="0" applyNumberFormat="1" applyFont="1"/>
    <xf numFmtId="0" fontId="2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right" vertical="center" readingOrder="2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7" fillId="0" borderId="0" xfId="0" applyFont="1" applyAlignment="1">
      <alignment horizontal="right" vertical="center" readingOrder="2"/>
    </xf>
    <xf numFmtId="0" fontId="2" fillId="0" borderId="4" xfId="0" applyFont="1" applyBorder="1" applyAlignment="1">
      <alignment horizontal="center" vertical="center"/>
    </xf>
    <xf numFmtId="38" fontId="2" fillId="0" borderId="2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38" fontId="10" fillId="0" borderId="2" xfId="0" applyNumberFormat="1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38" fontId="2" fillId="0" borderId="5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E41"/>
  <sheetViews>
    <sheetView rightToLeft="1" tabSelected="1" view="pageBreakPreview" zoomScaleNormal="70" zoomScaleSheetLayoutView="100" workbookViewId="0">
      <selection activeCell="A38" sqref="A38:Y38"/>
    </sheetView>
  </sheetViews>
  <sheetFormatPr defaultRowHeight="18.75"/>
  <cols>
    <col min="1" max="1" width="24.28515625" style="2" customWidth="1"/>
    <col min="2" max="2" width="1" style="2" customWidth="1"/>
    <col min="3" max="3" width="13.42578125" style="2" bestFit="1" customWidth="1"/>
    <col min="4" max="4" width="1" style="2" customWidth="1"/>
    <col min="5" max="5" width="18.85546875" style="2" bestFit="1" customWidth="1"/>
    <col min="6" max="6" width="1" style="2" customWidth="1"/>
    <col min="7" max="7" width="23.85546875" style="2" bestFit="1" customWidth="1"/>
    <col min="8" max="8" width="1" style="2" customWidth="1"/>
    <col min="9" max="9" width="13.42578125" style="2" bestFit="1" customWidth="1"/>
    <col min="10" max="10" width="1" style="2" customWidth="1"/>
    <col min="11" max="11" width="18.85546875" style="2" bestFit="1" customWidth="1"/>
    <col min="12" max="12" width="1" style="2" customWidth="1"/>
    <col min="13" max="13" width="12.7109375" style="2" bestFit="1" customWidth="1"/>
    <col min="14" max="14" width="1" style="2" customWidth="1"/>
    <col min="15" max="15" width="18.28515625" style="2" bestFit="1" customWidth="1"/>
    <col min="16" max="16" width="1" style="2" customWidth="1"/>
    <col min="17" max="17" width="13.42578125" style="2" bestFit="1" customWidth="1"/>
    <col min="18" max="18" width="1" style="2" customWidth="1"/>
    <col min="19" max="19" width="13.85546875" style="2" bestFit="1" customWidth="1"/>
    <col min="20" max="20" width="1" style="2" customWidth="1"/>
    <col min="21" max="21" width="18.85546875" style="2" bestFit="1" customWidth="1"/>
    <col min="22" max="22" width="1" style="2" customWidth="1"/>
    <col min="23" max="23" width="23.85546875" style="2" bestFit="1" customWidth="1"/>
    <col min="24" max="24" width="1" style="2" customWidth="1"/>
    <col min="25" max="25" width="25.85546875" style="2" bestFit="1" customWidth="1"/>
    <col min="26" max="26" width="1" style="2" customWidth="1"/>
    <col min="27" max="27" width="9.140625" style="2" customWidth="1"/>
    <col min="28" max="30" width="9.140625" style="2"/>
    <col min="31" max="31" width="16.42578125" style="2" bestFit="1" customWidth="1"/>
    <col min="32" max="16384" width="9.140625" style="2"/>
  </cols>
  <sheetData>
    <row r="2" spans="1:31" ht="30" customHeight="1">
      <c r="A2" s="56" t="s">
        <v>97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</row>
    <row r="3" spans="1:31" ht="30" customHeight="1">
      <c r="A3" s="56" t="s">
        <v>0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</row>
    <row r="4" spans="1:31" ht="30">
      <c r="A4" s="56" t="s">
        <v>207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  <c r="W4" s="56"/>
      <c r="X4" s="56"/>
      <c r="Y4" s="56"/>
    </row>
    <row r="5" spans="1:31" s="13" customFormat="1" ht="25.5">
      <c r="A5" s="61" t="s">
        <v>81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</row>
    <row r="6" spans="1:31" s="13" customFormat="1" ht="25.5">
      <c r="A6" s="61" t="s">
        <v>82</v>
      </c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</row>
    <row r="8" spans="1:31" ht="30">
      <c r="A8" s="56" t="s">
        <v>1</v>
      </c>
      <c r="C8" s="59" t="s">
        <v>248</v>
      </c>
      <c r="D8" s="59" t="s">
        <v>2</v>
      </c>
      <c r="E8" s="59" t="s">
        <v>2</v>
      </c>
      <c r="F8" s="59" t="s">
        <v>2</v>
      </c>
      <c r="G8" s="59" t="s">
        <v>2</v>
      </c>
      <c r="I8" s="59" t="s">
        <v>3</v>
      </c>
      <c r="J8" s="59" t="s">
        <v>3</v>
      </c>
      <c r="K8" s="59" t="s">
        <v>3</v>
      </c>
      <c r="L8" s="59" t="s">
        <v>3</v>
      </c>
      <c r="M8" s="59" t="s">
        <v>3</v>
      </c>
      <c r="N8" s="59" t="s">
        <v>3</v>
      </c>
      <c r="O8" s="59" t="s">
        <v>3</v>
      </c>
      <c r="Q8" s="59" t="s">
        <v>247</v>
      </c>
      <c r="R8" s="59" t="s">
        <v>4</v>
      </c>
      <c r="S8" s="59" t="s">
        <v>4</v>
      </c>
      <c r="T8" s="59" t="s">
        <v>4</v>
      </c>
      <c r="U8" s="59" t="s">
        <v>4</v>
      </c>
      <c r="V8" s="59" t="s">
        <v>4</v>
      </c>
      <c r="W8" s="59" t="s">
        <v>4</v>
      </c>
      <c r="X8" s="59" t="s">
        <v>4</v>
      </c>
      <c r="Y8" s="59" t="s">
        <v>4</v>
      </c>
      <c r="AE8" s="4">
        <v>366001711635</v>
      </c>
    </row>
    <row r="9" spans="1:31" ht="30">
      <c r="A9" s="56" t="s">
        <v>1</v>
      </c>
      <c r="C9" s="60" t="s">
        <v>5</v>
      </c>
      <c r="D9" s="18"/>
      <c r="E9" s="60" t="s">
        <v>6</v>
      </c>
      <c r="F9" s="18"/>
      <c r="G9" s="60" t="s">
        <v>7</v>
      </c>
      <c r="I9" s="56" t="s">
        <v>8</v>
      </c>
      <c r="J9" s="56" t="s">
        <v>8</v>
      </c>
      <c r="K9" s="56" t="s">
        <v>8</v>
      </c>
      <c r="L9" s="18"/>
      <c r="M9" s="56" t="s">
        <v>9</v>
      </c>
      <c r="N9" s="56" t="s">
        <v>9</v>
      </c>
      <c r="O9" s="56" t="s">
        <v>9</v>
      </c>
      <c r="Q9" s="60" t="s">
        <v>5</v>
      </c>
      <c r="R9" s="18"/>
      <c r="S9" s="60" t="s">
        <v>10</v>
      </c>
      <c r="T9" s="18"/>
      <c r="U9" s="60" t="s">
        <v>6</v>
      </c>
      <c r="V9" s="18"/>
      <c r="W9" s="60" t="s">
        <v>7</v>
      </c>
      <c r="X9" s="18"/>
      <c r="Y9" s="57" t="s">
        <v>11</v>
      </c>
    </row>
    <row r="10" spans="1:31" ht="30">
      <c r="A10" s="56" t="s">
        <v>1</v>
      </c>
      <c r="C10" s="59" t="s">
        <v>5</v>
      </c>
      <c r="D10" s="18"/>
      <c r="E10" s="59" t="s">
        <v>6</v>
      </c>
      <c r="F10" s="18"/>
      <c r="G10" s="59" t="s">
        <v>7</v>
      </c>
      <c r="I10" s="59" t="s">
        <v>5</v>
      </c>
      <c r="J10" s="18"/>
      <c r="K10" s="59" t="s">
        <v>6</v>
      </c>
      <c r="L10" s="18"/>
      <c r="M10" s="59" t="s">
        <v>5</v>
      </c>
      <c r="N10" s="18"/>
      <c r="O10" s="59" t="s">
        <v>12</v>
      </c>
      <c r="Q10" s="59" t="s">
        <v>5</v>
      </c>
      <c r="R10" s="18"/>
      <c r="S10" s="59" t="s">
        <v>10</v>
      </c>
      <c r="T10" s="18"/>
      <c r="U10" s="59" t="s">
        <v>6</v>
      </c>
      <c r="V10" s="18"/>
      <c r="W10" s="59" t="s">
        <v>7</v>
      </c>
      <c r="X10" s="18"/>
      <c r="Y10" s="58" t="s">
        <v>11</v>
      </c>
    </row>
    <row r="11" spans="1:31" ht="21">
      <c r="A11" s="26" t="s">
        <v>183</v>
      </c>
      <c r="C11" s="4">
        <v>19716083</v>
      </c>
      <c r="E11" s="4">
        <v>10480827406</v>
      </c>
      <c r="G11" s="4">
        <v>27817308137.222698</v>
      </c>
      <c r="I11" s="20">
        <v>0</v>
      </c>
      <c r="K11" s="4">
        <v>0</v>
      </c>
      <c r="M11" s="4">
        <v>0</v>
      </c>
      <c r="O11" s="4">
        <v>0</v>
      </c>
      <c r="Q11" s="20">
        <v>19716083</v>
      </c>
      <c r="R11" s="26"/>
      <c r="S11" s="2">
        <v>2910</v>
      </c>
      <c r="T11" s="4"/>
      <c r="U11" s="2">
        <v>10480827406</v>
      </c>
      <c r="V11" s="4"/>
      <c r="W11" s="2">
        <v>57005892027.688904</v>
      </c>
      <c r="X11" s="4"/>
      <c r="Y11" s="2" t="s">
        <v>208</v>
      </c>
    </row>
    <row r="12" spans="1:31" ht="21">
      <c r="A12" s="26" t="s">
        <v>209</v>
      </c>
      <c r="C12" s="4">
        <v>5900000</v>
      </c>
      <c r="E12" s="4">
        <v>6360732188</v>
      </c>
      <c r="G12" s="4">
        <v>11278807865</v>
      </c>
      <c r="I12" s="20">
        <v>0</v>
      </c>
      <c r="K12" s="4">
        <v>0</v>
      </c>
      <c r="M12" s="4">
        <v>0</v>
      </c>
      <c r="O12" s="4">
        <v>0</v>
      </c>
      <c r="Q12" s="20">
        <v>5900000</v>
      </c>
      <c r="R12" s="26"/>
      <c r="S12" s="2">
        <v>2470</v>
      </c>
      <c r="T12" s="4"/>
      <c r="U12" s="2">
        <v>6360732188</v>
      </c>
      <c r="V12" s="4"/>
      <c r="W12" s="2">
        <v>14479550637.5</v>
      </c>
      <c r="X12" s="4"/>
      <c r="Y12" s="2" t="s">
        <v>210</v>
      </c>
    </row>
    <row r="13" spans="1:31" ht="21">
      <c r="A13" s="26" t="s">
        <v>211</v>
      </c>
      <c r="C13" s="4">
        <v>750000</v>
      </c>
      <c r="E13" s="4">
        <v>7548323407</v>
      </c>
      <c r="G13" s="4">
        <v>12212183962.5</v>
      </c>
      <c r="I13" s="20">
        <v>0</v>
      </c>
      <c r="K13" s="4">
        <v>0</v>
      </c>
      <c r="M13" s="4">
        <v>-250000</v>
      </c>
      <c r="O13" s="4">
        <v>5769186977</v>
      </c>
      <c r="Q13" s="20">
        <v>500000</v>
      </c>
      <c r="R13" s="26"/>
      <c r="S13" s="2">
        <v>23480</v>
      </c>
      <c r="T13" s="4"/>
      <c r="U13" s="2">
        <v>5032215605</v>
      </c>
      <c r="V13" s="4"/>
      <c r="W13" s="2">
        <v>11664717250</v>
      </c>
      <c r="X13" s="4"/>
      <c r="Y13" s="2" t="s">
        <v>212</v>
      </c>
    </row>
    <row r="14" spans="1:31" ht="21">
      <c r="A14" s="26" t="s">
        <v>213</v>
      </c>
      <c r="C14" s="4">
        <v>300000</v>
      </c>
      <c r="E14" s="4">
        <v>6136286988</v>
      </c>
      <c r="G14" s="4">
        <v>5332286036.25</v>
      </c>
      <c r="I14" s="20">
        <v>0</v>
      </c>
      <c r="K14" s="4">
        <v>0</v>
      </c>
      <c r="M14" s="4">
        <v>0</v>
      </c>
      <c r="O14" s="4">
        <v>0</v>
      </c>
      <c r="Q14" s="20">
        <v>300000</v>
      </c>
      <c r="R14" s="26"/>
      <c r="S14" s="2">
        <v>25920</v>
      </c>
      <c r="T14" s="4"/>
      <c r="U14" s="2">
        <v>6136286988</v>
      </c>
      <c r="V14" s="4"/>
      <c r="W14" s="2">
        <v>7726136400</v>
      </c>
      <c r="X14" s="4"/>
      <c r="Y14" s="2" t="s">
        <v>214</v>
      </c>
    </row>
    <row r="15" spans="1:31" ht="21">
      <c r="A15" s="26" t="s">
        <v>215</v>
      </c>
      <c r="C15" s="4">
        <v>2350000</v>
      </c>
      <c r="E15" s="4">
        <v>18438805292</v>
      </c>
      <c r="G15" s="4">
        <v>29707322341.875</v>
      </c>
      <c r="I15" s="20">
        <v>0</v>
      </c>
      <c r="K15" s="4">
        <v>0</v>
      </c>
      <c r="M15" s="4">
        <v>0</v>
      </c>
      <c r="O15" s="4">
        <v>0</v>
      </c>
      <c r="Q15" s="20">
        <v>2350000</v>
      </c>
      <c r="R15" s="26"/>
      <c r="S15" s="2">
        <v>17620</v>
      </c>
      <c r="T15" s="4"/>
      <c r="U15" s="2">
        <v>18438805292</v>
      </c>
      <c r="V15" s="4"/>
      <c r="W15" s="2">
        <v>41141477612.5</v>
      </c>
      <c r="X15" s="4"/>
      <c r="Y15" s="2" t="s">
        <v>216</v>
      </c>
    </row>
    <row r="16" spans="1:31" ht="21">
      <c r="A16" s="26" t="s">
        <v>217</v>
      </c>
      <c r="C16" s="4">
        <v>1000000</v>
      </c>
      <c r="E16" s="4">
        <v>29054184152</v>
      </c>
      <c r="G16" s="4">
        <v>26719555050</v>
      </c>
      <c r="I16" s="20">
        <v>0</v>
      </c>
      <c r="K16" s="4">
        <v>0</v>
      </c>
      <c r="M16" s="4">
        <v>0</v>
      </c>
      <c r="O16" s="4">
        <v>0</v>
      </c>
      <c r="Q16" s="20">
        <v>1000000</v>
      </c>
      <c r="R16" s="26"/>
      <c r="S16" s="2">
        <v>30040</v>
      </c>
      <c r="T16" s="4"/>
      <c r="U16" s="2">
        <v>29054184152</v>
      </c>
      <c r="V16" s="4"/>
      <c r="W16" s="2">
        <v>29847368500</v>
      </c>
      <c r="X16" s="4"/>
      <c r="Y16" s="2" t="s">
        <v>179</v>
      </c>
    </row>
    <row r="17" spans="1:25" ht="21">
      <c r="A17" s="26" t="s">
        <v>218</v>
      </c>
      <c r="C17" s="4">
        <v>60000</v>
      </c>
      <c r="E17" s="4">
        <v>10871796602</v>
      </c>
      <c r="G17" s="4">
        <v>10741594975.5</v>
      </c>
      <c r="I17" s="20">
        <v>0</v>
      </c>
      <c r="K17" s="4">
        <v>0</v>
      </c>
      <c r="M17" s="4">
        <v>-20000</v>
      </c>
      <c r="O17" s="4">
        <v>4893418526</v>
      </c>
      <c r="Q17" s="20">
        <v>40000</v>
      </c>
      <c r="R17" s="26"/>
      <c r="S17" s="2">
        <v>244220</v>
      </c>
      <c r="T17" s="4"/>
      <c r="U17" s="2">
        <v>7247864405</v>
      </c>
      <c r="V17" s="4"/>
      <c r="W17" s="2">
        <v>9706157570</v>
      </c>
      <c r="X17" s="4"/>
      <c r="Y17" s="2" t="s">
        <v>196</v>
      </c>
    </row>
    <row r="18" spans="1:25" ht="21">
      <c r="A18" s="26" t="s">
        <v>219</v>
      </c>
      <c r="C18" s="4">
        <v>230000</v>
      </c>
      <c r="E18" s="4">
        <v>2405777380</v>
      </c>
      <c r="G18" s="4">
        <v>2579591611</v>
      </c>
      <c r="I18" s="20">
        <v>0</v>
      </c>
      <c r="K18" s="4">
        <v>0</v>
      </c>
      <c r="M18" s="4">
        <v>0</v>
      </c>
      <c r="O18" s="4">
        <v>0</v>
      </c>
      <c r="Q18" s="20">
        <v>230000</v>
      </c>
      <c r="R18" s="26"/>
      <c r="S18" s="2">
        <v>13140</v>
      </c>
      <c r="T18" s="4"/>
      <c r="U18" s="2">
        <v>2405777380</v>
      </c>
      <c r="V18" s="4"/>
      <c r="W18" s="2">
        <v>3002820142.5</v>
      </c>
      <c r="X18" s="4"/>
      <c r="Y18" s="2" t="s">
        <v>220</v>
      </c>
    </row>
    <row r="19" spans="1:25" ht="21">
      <c r="A19" s="26" t="s">
        <v>221</v>
      </c>
      <c r="C19" s="4">
        <v>700000</v>
      </c>
      <c r="E19" s="4">
        <v>27482192914</v>
      </c>
      <c r="G19" s="4">
        <v>26099755167.5</v>
      </c>
      <c r="I19" s="20">
        <v>0</v>
      </c>
      <c r="K19" s="4">
        <v>0</v>
      </c>
      <c r="M19" s="4">
        <v>0</v>
      </c>
      <c r="O19" s="4">
        <v>0</v>
      </c>
      <c r="Q19" s="20">
        <v>700000</v>
      </c>
      <c r="R19" s="26"/>
      <c r="S19" s="2">
        <v>47210</v>
      </c>
      <c r="T19" s="4"/>
      <c r="U19" s="2">
        <v>27482192914</v>
      </c>
      <c r="V19" s="4"/>
      <c r="W19" s="2">
        <v>32835086112.5</v>
      </c>
      <c r="X19" s="4"/>
      <c r="Y19" s="2" t="s">
        <v>222</v>
      </c>
    </row>
    <row r="20" spans="1:25" ht="21">
      <c r="A20" s="26" t="s">
        <v>223</v>
      </c>
      <c r="C20" s="4">
        <v>500000</v>
      </c>
      <c r="E20" s="4">
        <v>20791813439</v>
      </c>
      <c r="G20" s="4">
        <v>25164590612.5</v>
      </c>
      <c r="I20" s="20">
        <v>0</v>
      </c>
      <c r="K20" s="4">
        <v>0</v>
      </c>
      <c r="M20" s="4">
        <v>0</v>
      </c>
      <c r="O20" s="4">
        <v>0</v>
      </c>
      <c r="Q20" s="20">
        <v>500000</v>
      </c>
      <c r="R20" s="26"/>
      <c r="S20" s="2">
        <v>60300</v>
      </c>
      <c r="T20" s="4"/>
      <c r="U20" s="2">
        <v>20791813439</v>
      </c>
      <c r="V20" s="4"/>
      <c r="W20" s="2">
        <v>29956663125</v>
      </c>
      <c r="X20" s="4"/>
      <c r="Y20" s="2" t="s">
        <v>224</v>
      </c>
    </row>
    <row r="21" spans="1:25" ht="21">
      <c r="A21" s="26" t="s">
        <v>139</v>
      </c>
      <c r="C21" s="4">
        <v>1000000</v>
      </c>
      <c r="E21" s="4">
        <v>4203413700</v>
      </c>
      <c r="G21" s="4">
        <v>12453625725</v>
      </c>
      <c r="I21" s="20">
        <v>0</v>
      </c>
      <c r="K21" s="4">
        <v>0</v>
      </c>
      <c r="M21" s="4">
        <v>0</v>
      </c>
      <c r="O21" s="4">
        <v>0</v>
      </c>
      <c r="Q21" s="20">
        <v>1000000</v>
      </c>
      <c r="R21" s="26"/>
      <c r="S21" s="2">
        <v>15630</v>
      </c>
      <c r="T21" s="4"/>
      <c r="U21" s="2">
        <v>4203413700</v>
      </c>
      <c r="V21" s="4"/>
      <c r="W21" s="2">
        <v>15529772625</v>
      </c>
      <c r="X21" s="4"/>
      <c r="Y21" s="2" t="s">
        <v>182</v>
      </c>
    </row>
    <row r="22" spans="1:25" ht="21">
      <c r="A22" s="26" t="s">
        <v>140</v>
      </c>
      <c r="C22" s="4">
        <v>300000</v>
      </c>
      <c r="E22" s="4">
        <v>4098109939</v>
      </c>
      <c r="G22" s="4">
        <v>11704560108.75</v>
      </c>
      <c r="I22" s="20">
        <v>0</v>
      </c>
      <c r="K22" s="4">
        <v>0</v>
      </c>
      <c r="M22" s="4">
        <v>0</v>
      </c>
      <c r="O22" s="4">
        <v>0</v>
      </c>
      <c r="Q22" s="20">
        <v>300000</v>
      </c>
      <c r="R22" s="26"/>
      <c r="S22" s="2">
        <v>31137</v>
      </c>
      <c r="T22" s="4"/>
      <c r="U22" s="2">
        <v>2168949571</v>
      </c>
      <c r="V22" s="4"/>
      <c r="W22" s="2">
        <v>9281200196.25</v>
      </c>
      <c r="X22" s="4"/>
      <c r="Y22" s="2" t="s">
        <v>225</v>
      </c>
    </row>
    <row r="23" spans="1:25" ht="21">
      <c r="A23" s="26" t="s">
        <v>226</v>
      </c>
      <c r="C23" s="4">
        <v>900000</v>
      </c>
      <c r="E23" s="4">
        <v>29377030828</v>
      </c>
      <c r="G23" s="4">
        <v>27885629340</v>
      </c>
      <c r="I23" s="20">
        <v>0</v>
      </c>
      <c r="K23" s="4">
        <v>0</v>
      </c>
      <c r="M23" s="4">
        <v>0</v>
      </c>
      <c r="O23" s="4">
        <v>0</v>
      </c>
      <c r="Q23" s="20">
        <v>900000</v>
      </c>
      <c r="R23" s="26"/>
      <c r="S23" s="2">
        <v>35245</v>
      </c>
      <c r="T23" s="4"/>
      <c r="U23" s="2">
        <v>29377030828</v>
      </c>
      <c r="V23" s="4"/>
      <c r="W23" s="2">
        <v>31517092293.75</v>
      </c>
      <c r="X23" s="4"/>
      <c r="Y23" s="2" t="s">
        <v>227</v>
      </c>
    </row>
    <row r="24" spans="1:25" ht="21">
      <c r="A24" s="26" t="s">
        <v>228</v>
      </c>
      <c r="C24" s="4">
        <v>700000</v>
      </c>
      <c r="E24" s="4">
        <v>5999572894</v>
      </c>
      <c r="G24" s="4">
        <v>10545341572.5</v>
      </c>
      <c r="I24" s="20">
        <v>0</v>
      </c>
      <c r="K24" s="4">
        <v>0</v>
      </c>
      <c r="M24" s="4">
        <v>-200000</v>
      </c>
      <c r="O24" s="4">
        <v>3451722985</v>
      </c>
      <c r="Q24" s="20">
        <v>500000</v>
      </c>
      <c r="R24" s="26"/>
      <c r="S24" s="2">
        <v>17250</v>
      </c>
      <c r="T24" s="4"/>
      <c r="U24" s="2">
        <v>4285409210</v>
      </c>
      <c r="V24" s="4"/>
      <c r="W24" s="2">
        <v>8569692187.5</v>
      </c>
      <c r="X24" s="4"/>
      <c r="Y24" s="2" t="s">
        <v>201</v>
      </c>
    </row>
    <row r="25" spans="1:25" ht="21">
      <c r="A25" s="26" t="s">
        <v>229</v>
      </c>
      <c r="C25" s="4">
        <v>200000</v>
      </c>
      <c r="E25" s="4">
        <v>17772941441</v>
      </c>
      <c r="G25" s="4">
        <v>19095956880</v>
      </c>
      <c r="I25" s="20">
        <v>0</v>
      </c>
      <c r="K25" s="4">
        <v>0</v>
      </c>
      <c r="M25" s="4">
        <v>-8500</v>
      </c>
      <c r="O25" s="4">
        <v>817531594</v>
      </c>
      <c r="Q25" s="20">
        <v>191500</v>
      </c>
      <c r="R25" s="26"/>
      <c r="S25" s="2">
        <v>96610</v>
      </c>
      <c r="T25" s="4"/>
      <c r="U25" s="2">
        <v>17017591432</v>
      </c>
      <c r="V25" s="4"/>
      <c r="W25" s="2">
        <v>18382178523.8125</v>
      </c>
      <c r="X25" s="4"/>
      <c r="Y25" s="2" t="s">
        <v>230</v>
      </c>
    </row>
    <row r="26" spans="1:25" ht="21">
      <c r="A26" s="26" t="s">
        <v>141</v>
      </c>
      <c r="C26" s="4">
        <v>2000000</v>
      </c>
      <c r="E26" s="4">
        <v>7403290628</v>
      </c>
      <c r="G26" s="4">
        <v>18429060950</v>
      </c>
      <c r="I26" s="20">
        <v>0</v>
      </c>
      <c r="K26" s="4">
        <v>0</v>
      </c>
      <c r="M26" s="4">
        <v>0</v>
      </c>
      <c r="O26" s="4">
        <v>0</v>
      </c>
      <c r="Q26" s="20">
        <v>2000000</v>
      </c>
      <c r="R26" s="26"/>
      <c r="S26" s="2">
        <v>12260</v>
      </c>
      <c r="T26" s="4"/>
      <c r="U26" s="2">
        <v>7403290628</v>
      </c>
      <c r="V26" s="4"/>
      <c r="W26" s="2">
        <v>24362765500</v>
      </c>
      <c r="X26" s="4"/>
      <c r="Y26" s="2" t="s">
        <v>231</v>
      </c>
    </row>
    <row r="27" spans="1:25" ht="21">
      <c r="A27" s="26" t="s">
        <v>145</v>
      </c>
      <c r="C27" s="4">
        <v>1447336</v>
      </c>
      <c r="E27" s="4">
        <v>9699978392</v>
      </c>
      <c r="G27" s="4">
        <v>18999582103.774799</v>
      </c>
      <c r="I27" s="20">
        <v>0</v>
      </c>
      <c r="K27" s="4">
        <v>0</v>
      </c>
      <c r="M27" s="4">
        <v>0</v>
      </c>
      <c r="O27" s="4">
        <v>0</v>
      </c>
      <c r="Q27" s="20">
        <v>1447336</v>
      </c>
      <c r="R27" s="26"/>
      <c r="S27" s="2">
        <v>17680</v>
      </c>
      <c r="T27" s="4"/>
      <c r="U27" s="2">
        <v>9699978392</v>
      </c>
      <c r="V27" s="4"/>
      <c r="W27" s="2">
        <v>25424811655.672001</v>
      </c>
      <c r="X27" s="4"/>
      <c r="Y27" s="2" t="s">
        <v>232</v>
      </c>
    </row>
    <row r="28" spans="1:25" ht="21">
      <c r="A28" s="26" t="s">
        <v>233</v>
      </c>
      <c r="C28" s="4">
        <v>100000</v>
      </c>
      <c r="E28" s="4">
        <v>813256075</v>
      </c>
      <c r="G28" s="4">
        <v>1656608438.75</v>
      </c>
      <c r="I28" s="20">
        <v>0</v>
      </c>
      <c r="K28" s="4">
        <v>0</v>
      </c>
      <c r="M28" s="4">
        <v>0</v>
      </c>
      <c r="O28" s="4">
        <v>0</v>
      </c>
      <c r="Q28" s="20">
        <v>100000</v>
      </c>
      <c r="R28" s="26"/>
      <c r="S28" s="2">
        <v>17880</v>
      </c>
      <c r="T28" s="4"/>
      <c r="U28" s="2">
        <v>813256075</v>
      </c>
      <c r="V28" s="4"/>
      <c r="W28" s="2">
        <v>1776534450</v>
      </c>
      <c r="X28" s="4"/>
      <c r="Y28" s="2" t="s">
        <v>199</v>
      </c>
    </row>
    <row r="29" spans="1:25" ht="21">
      <c r="A29" s="26" t="s">
        <v>234</v>
      </c>
      <c r="C29" s="4">
        <v>2335000</v>
      </c>
      <c r="E29" s="4">
        <v>20981902665</v>
      </c>
      <c r="G29" s="4">
        <v>32046530361.0625</v>
      </c>
      <c r="I29" s="20">
        <v>0</v>
      </c>
      <c r="K29" s="4">
        <v>0</v>
      </c>
      <c r="M29" s="4">
        <v>0</v>
      </c>
      <c r="O29" s="4">
        <v>0</v>
      </c>
      <c r="Q29" s="20">
        <v>2335000</v>
      </c>
      <c r="R29" s="26"/>
      <c r="S29" s="2">
        <v>21610</v>
      </c>
      <c r="T29" s="4"/>
      <c r="U29" s="2">
        <v>20981902665</v>
      </c>
      <c r="V29" s="4"/>
      <c r="W29" s="2">
        <v>50135779418.125</v>
      </c>
      <c r="X29" s="4"/>
      <c r="Y29" s="2" t="s">
        <v>235</v>
      </c>
    </row>
    <row r="30" spans="1:25" ht="21">
      <c r="A30" s="26" t="s">
        <v>189</v>
      </c>
      <c r="C30" s="4">
        <v>250000</v>
      </c>
      <c r="E30" s="4">
        <v>6239772914</v>
      </c>
      <c r="G30" s="4">
        <v>10215321484.375</v>
      </c>
      <c r="I30" s="20">
        <v>0</v>
      </c>
      <c r="K30" s="4">
        <v>0</v>
      </c>
      <c r="M30" s="4">
        <v>0</v>
      </c>
      <c r="O30" s="4">
        <v>0</v>
      </c>
      <c r="Q30" s="20">
        <v>250000</v>
      </c>
      <c r="R30" s="26"/>
      <c r="S30" s="2">
        <v>49730</v>
      </c>
      <c r="T30" s="4"/>
      <c r="U30" s="2">
        <v>6239772914</v>
      </c>
      <c r="V30" s="4"/>
      <c r="W30" s="2">
        <v>12352776593.75</v>
      </c>
      <c r="X30" s="4"/>
      <c r="Y30" s="2" t="s">
        <v>236</v>
      </c>
    </row>
    <row r="31" spans="1:25" ht="21">
      <c r="A31" s="26" t="s">
        <v>237</v>
      </c>
      <c r="C31" s="4">
        <v>1275000</v>
      </c>
      <c r="E31" s="4">
        <v>36449687883</v>
      </c>
      <c r="G31" s="4">
        <v>37347240186.5625</v>
      </c>
      <c r="I31" s="20">
        <v>0</v>
      </c>
      <c r="K31" s="4">
        <v>0</v>
      </c>
      <c r="M31" s="4">
        <v>0</v>
      </c>
      <c r="O31" s="4">
        <v>0</v>
      </c>
      <c r="Q31" s="20">
        <v>1275000</v>
      </c>
      <c r="R31" s="26"/>
      <c r="S31" s="2">
        <v>29830</v>
      </c>
      <c r="T31" s="4"/>
      <c r="U31" s="2">
        <v>28019978859</v>
      </c>
      <c r="V31" s="4"/>
      <c r="W31" s="2">
        <v>37789361784.375</v>
      </c>
      <c r="X31" s="4"/>
      <c r="Y31" s="2" t="s">
        <v>238</v>
      </c>
    </row>
    <row r="32" spans="1:25" ht="21">
      <c r="A32" s="26" t="s">
        <v>239</v>
      </c>
      <c r="C32" s="4">
        <v>0</v>
      </c>
      <c r="E32" s="4">
        <v>0</v>
      </c>
      <c r="G32" s="4">
        <v>0</v>
      </c>
      <c r="I32" s="20">
        <v>2800000</v>
      </c>
      <c r="K32" s="4">
        <v>6476958107</v>
      </c>
      <c r="M32" s="4">
        <v>0</v>
      </c>
      <c r="O32" s="4">
        <v>0</v>
      </c>
      <c r="Q32" s="20">
        <v>2800000</v>
      </c>
      <c r="R32" s="26"/>
      <c r="S32" s="2">
        <v>2310</v>
      </c>
      <c r="T32" s="4"/>
      <c r="U32" s="2">
        <v>6476958107</v>
      </c>
      <c r="V32" s="4"/>
      <c r="W32" s="2">
        <v>6426523950</v>
      </c>
      <c r="X32" s="4"/>
      <c r="Y32" s="2" t="s">
        <v>240</v>
      </c>
    </row>
    <row r="33" spans="1:25" ht="21">
      <c r="A33" s="26" t="s">
        <v>138</v>
      </c>
      <c r="C33" s="4">
        <v>0</v>
      </c>
      <c r="E33" s="4">
        <v>0</v>
      </c>
      <c r="G33" s="4">
        <v>0</v>
      </c>
      <c r="I33" s="20">
        <v>800000</v>
      </c>
      <c r="K33" s="4">
        <v>1914648087</v>
      </c>
      <c r="M33" s="4">
        <v>0</v>
      </c>
      <c r="O33" s="4">
        <v>0</v>
      </c>
      <c r="Q33" s="20">
        <v>800000</v>
      </c>
      <c r="R33" s="26"/>
      <c r="S33" s="2">
        <v>2390</v>
      </c>
      <c r="T33" s="4"/>
      <c r="U33" s="2">
        <v>1914648087</v>
      </c>
      <c r="V33" s="4"/>
      <c r="W33" s="2">
        <v>1899739300</v>
      </c>
      <c r="X33" s="4"/>
      <c r="Y33" s="2" t="s">
        <v>199</v>
      </c>
    </row>
    <row r="34" spans="1:25" ht="21">
      <c r="A34" s="26" t="s">
        <v>241</v>
      </c>
      <c r="C34" s="4">
        <v>0</v>
      </c>
      <c r="E34" s="4">
        <v>0</v>
      </c>
      <c r="G34" s="4">
        <v>0</v>
      </c>
      <c r="I34" s="20">
        <v>1436326</v>
      </c>
      <c r="K34" s="4">
        <v>16595062779</v>
      </c>
      <c r="M34" s="4">
        <v>0</v>
      </c>
      <c r="O34" s="4">
        <v>0</v>
      </c>
      <c r="Q34" s="20">
        <v>1436326</v>
      </c>
      <c r="R34" s="26"/>
      <c r="S34" s="2">
        <v>11539</v>
      </c>
      <c r="T34" s="4"/>
      <c r="U34" s="2">
        <v>16595062779</v>
      </c>
      <c r="V34" s="4"/>
      <c r="W34" s="2">
        <v>16467486441.358999</v>
      </c>
      <c r="X34" s="4"/>
      <c r="Y34" s="2" t="s">
        <v>242</v>
      </c>
    </row>
    <row r="35" spans="1:25" ht="21">
      <c r="A35" s="26" t="s">
        <v>243</v>
      </c>
      <c r="C35" s="4">
        <v>0</v>
      </c>
      <c r="E35" s="4">
        <v>0</v>
      </c>
      <c r="G35" s="4">
        <v>0</v>
      </c>
      <c r="I35" s="20">
        <v>309756</v>
      </c>
      <c r="K35" s="4">
        <v>0</v>
      </c>
      <c r="M35" s="4">
        <v>0</v>
      </c>
      <c r="O35" s="4">
        <v>0</v>
      </c>
      <c r="Q35" s="20">
        <v>309756</v>
      </c>
      <c r="R35" s="26"/>
      <c r="S35" s="2">
        <v>30137</v>
      </c>
      <c r="T35" s="4"/>
      <c r="U35" s="2">
        <v>1929160368</v>
      </c>
      <c r="V35" s="4"/>
      <c r="W35" s="2">
        <v>9275255136.9820499</v>
      </c>
      <c r="X35" s="4"/>
      <c r="Y35" s="2" t="s">
        <v>225</v>
      </c>
    </row>
    <row r="36" spans="1:25" ht="21">
      <c r="A36" s="26" t="s">
        <v>244</v>
      </c>
      <c r="C36" s="4">
        <v>0</v>
      </c>
      <c r="E36" s="4">
        <v>0</v>
      </c>
      <c r="G36" s="4">
        <v>0</v>
      </c>
      <c r="I36" s="20">
        <v>766</v>
      </c>
      <c r="K36" s="4">
        <v>49945250</v>
      </c>
      <c r="M36" s="4">
        <v>0</v>
      </c>
      <c r="O36" s="4">
        <v>0</v>
      </c>
      <c r="Q36" s="20">
        <v>766</v>
      </c>
      <c r="R36" s="26"/>
      <c r="S36" s="2">
        <v>90975</v>
      </c>
      <c r="T36" s="4"/>
      <c r="U36" s="2">
        <v>49945250</v>
      </c>
      <c r="V36" s="4"/>
      <c r="W36" s="2">
        <v>69239983.074375004</v>
      </c>
      <c r="X36" s="4"/>
      <c r="Y36" s="2" t="s">
        <v>126</v>
      </c>
    </row>
    <row r="37" spans="1:25" ht="21">
      <c r="A37" s="26" t="s">
        <v>245</v>
      </c>
      <c r="C37" s="4">
        <v>0</v>
      </c>
      <c r="E37" s="4">
        <v>0</v>
      </c>
      <c r="G37" s="4">
        <v>0</v>
      </c>
      <c r="I37" s="20">
        <v>401874</v>
      </c>
      <c r="K37" s="4">
        <v>0</v>
      </c>
      <c r="M37" s="4">
        <v>0</v>
      </c>
      <c r="O37" s="4">
        <v>0</v>
      </c>
      <c r="Q37" s="20">
        <v>401874</v>
      </c>
      <c r="R37" s="26"/>
      <c r="S37" s="2">
        <v>29200</v>
      </c>
      <c r="T37" s="4"/>
      <c r="U37" s="2">
        <v>8429709024</v>
      </c>
      <c r="V37" s="4"/>
      <c r="W37" s="2">
        <v>11659471902.870001</v>
      </c>
      <c r="X37" s="4"/>
      <c r="Y37" s="2" t="s">
        <v>212</v>
      </c>
    </row>
    <row r="38" spans="1:25" ht="21">
      <c r="A38" s="26" t="s">
        <v>246</v>
      </c>
      <c r="C38" s="4">
        <v>0</v>
      </c>
      <c r="E38" s="4">
        <v>0</v>
      </c>
      <c r="G38" s="4">
        <v>0</v>
      </c>
      <c r="I38" s="20">
        <v>784</v>
      </c>
      <c r="K38" s="4">
        <v>31677402</v>
      </c>
      <c r="M38" s="4">
        <v>0</v>
      </c>
      <c r="O38" s="4">
        <v>0</v>
      </c>
      <c r="Q38" s="20">
        <v>784</v>
      </c>
      <c r="R38" s="26"/>
      <c r="S38" s="2">
        <v>45752</v>
      </c>
      <c r="T38" s="4"/>
      <c r="U38" s="2">
        <v>31677402</v>
      </c>
      <c r="V38" s="4"/>
      <c r="W38" s="2">
        <v>35639554.395199999</v>
      </c>
      <c r="X38" s="4"/>
      <c r="Y38" s="2" t="s">
        <v>126</v>
      </c>
    </row>
    <row r="39" spans="1:25">
      <c r="A39" s="54"/>
      <c r="B39" s="52"/>
      <c r="C39" s="55"/>
      <c r="D39" s="52"/>
      <c r="E39" s="55"/>
      <c r="F39" s="52"/>
      <c r="G39" s="55"/>
      <c r="H39" s="52"/>
      <c r="I39" s="55"/>
      <c r="J39" s="52"/>
      <c r="K39" s="55"/>
      <c r="L39" s="52"/>
      <c r="M39" s="55"/>
      <c r="N39" s="52"/>
      <c r="O39" s="55"/>
      <c r="P39" s="52"/>
      <c r="Q39" s="55"/>
      <c r="R39" s="52"/>
      <c r="S39" s="55"/>
      <c r="T39" s="52"/>
      <c r="U39" s="55"/>
      <c r="V39" s="52"/>
      <c r="W39" s="55"/>
      <c r="X39" s="52"/>
      <c r="Y39" s="53"/>
    </row>
    <row r="40" spans="1:25" ht="21.75" thickBot="1">
      <c r="A40" s="3" t="s">
        <v>69</v>
      </c>
      <c r="C40"/>
      <c r="E40" s="6">
        <f>SUM(E11:E39)</f>
        <v>282609697127</v>
      </c>
      <c r="G40" s="6">
        <f>SUM(G11:G39)</f>
        <v>378032452910.1225</v>
      </c>
      <c r="I40" s="6">
        <f>SUM(I11:I39)</f>
        <v>5749506</v>
      </c>
      <c r="K40" s="6">
        <f>SUM(K11:K39)</f>
        <v>25068291625</v>
      </c>
      <c r="M40" s="6">
        <f>SUM(M11:M39)</f>
        <v>-478500</v>
      </c>
      <c r="O40" s="6">
        <f>SUM(O11:O39)</f>
        <v>14931860082</v>
      </c>
      <c r="Q40"/>
      <c r="S40"/>
      <c r="U40" s="6">
        <f>SUM(U11:U39)</f>
        <v>299068435060</v>
      </c>
      <c r="W40" s="6">
        <f>SUM(W11:W39)</f>
        <v>518321190874.60406</v>
      </c>
      <c r="Y40" s="7">
        <f>SUM(Y11:Y39)</f>
        <v>0</v>
      </c>
    </row>
    <row r="41" spans="1:25" ht="19.5" thickTop="1"/>
  </sheetData>
  <sortState ref="A11:Y21">
    <sortCondition descending="1" ref="W11:W21"/>
  </sortState>
  <mergeCells count="23">
    <mergeCell ref="A5:W5"/>
    <mergeCell ref="A6:W6"/>
    <mergeCell ref="A8:A10"/>
    <mergeCell ref="C9:C10"/>
    <mergeCell ref="E9:E10"/>
    <mergeCell ref="G9:G10"/>
    <mergeCell ref="C8:G8"/>
    <mergeCell ref="A3:Y3"/>
    <mergeCell ref="A2:Y2"/>
    <mergeCell ref="A4:Y4"/>
    <mergeCell ref="Y9:Y10"/>
    <mergeCell ref="Q8:Y8"/>
    <mergeCell ref="I8:O8"/>
    <mergeCell ref="Q9:Q10"/>
    <mergeCell ref="S9:S10"/>
    <mergeCell ref="U9:U10"/>
    <mergeCell ref="W9:W10"/>
    <mergeCell ref="I10"/>
    <mergeCell ref="K10"/>
    <mergeCell ref="I9:K9"/>
    <mergeCell ref="M10"/>
    <mergeCell ref="O10"/>
    <mergeCell ref="M9:O9"/>
  </mergeCells>
  <pageMargins left="0.7" right="0.7" top="0.75" bottom="0.75" header="0.3" footer="0.3"/>
  <pageSetup scale="35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61"/>
  <sheetViews>
    <sheetView rightToLeft="1" tabSelected="1" view="pageBreakPreview" topLeftCell="A39" zoomScaleNormal="100" zoomScaleSheetLayoutView="100" workbookViewId="0">
      <selection activeCell="A38" sqref="A38:Y38"/>
    </sheetView>
  </sheetViews>
  <sheetFormatPr defaultRowHeight="18.75"/>
  <cols>
    <col min="1" max="1" width="33.42578125" style="2" bestFit="1" customWidth="1"/>
    <col min="2" max="2" width="1" style="2" customWidth="1"/>
    <col min="3" max="3" width="11.85546875" style="2" bestFit="1" customWidth="1"/>
    <col min="4" max="4" width="1" style="2" customWidth="1"/>
    <col min="5" max="5" width="18.28515625" style="2" bestFit="1" customWidth="1"/>
    <col min="6" max="6" width="1" style="2" customWidth="1"/>
    <col min="7" max="7" width="18.28515625" style="2" bestFit="1" customWidth="1"/>
    <col min="8" max="8" width="1" style="2" customWidth="1"/>
    <col min="9" max="9" width="32.42578125" style="20" bestFit="1" customWidth="1"/>
    <col min="10" max="10" width="1" style="2" customWidth="1"/>
    <col min="11" max="11" width="11.85546875" style="2" bestFit="1" customWidth="1"/>
    <col min="12" max="12" width="1" style="2" customWidth="1"/>
    <col min="13" max="13" width="18.28515625" style="2" bestFit="1" customWidth="1"/>
    <col min="14" max="14" width="1" style="2" customWidth="1"/>
    <col min="15" max="15" width="18.28515625" style="2" bestFit="1" customWidth="1"/>
    <col min="16" max="16" width="1" style="2" customWidth="1"/>
    <col min="17" max="17" width="32.42578125" style="20" bestFit="1" customWidth="1"/>
    <col min="18" max="18" width="1" style="2" customWidth="1"/>
    <col min="19" max="19" width="9.140625" style="2" customWidth="1"/>
    <col min="20" max="16384" width="9.140625" style="2"/>
  </cols>
  <sheetData>
    <row r="2" spans="1:17" ht="30">
      <c r="A2" s="56" t="str">
        <f>سهام!A2</f>
        <v>صندوق سرمایه‌گذاری مشترک گنجینه الماس بیمه دی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</row>
    <row r="3" spans="1:17" ht="30">
      <c r="A3" s="56" t="s">
        <v>44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</row>
    <row r="4" spans="1:17" ht="30">
      <c r="A4" s="56" t="str">
        <f>سهام!A4</f>
        <v>برای ماه منتهی به 1399/03/31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</row>
    <row r="5" spans="1:17" customFormat="1" ht="25.5">
      <c r="A5" s="61" t="s">
        <v>91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21"/>
    </row>
    <row r="7" spans="1:17" ht="30">
      <c r="A7" s="60" t="s">
        <v>1</v>
      </c>
      <c r="C7" s="59" t="s">
        <v>46</v>
      </c>
      <c r="D7" s="59" t="s">
        <v>46</v>
      </c>
      <c r="E7" s="59" t="s">
        <v>46</v>
      </c>
      <c r="F7" s="59" t="s">
        <v>46</v>
      </c>
      <c r="G7" s="59" t="s">
        <v>46</v>
      </c>
      <c r="H7" s="59" t="s">
        <v>46</v>
      </c>
      <c r="I7" s="59" t="s">
        <v>46</v>
      </c>
      <c r="K7" s="59" t="s">
        <v>47</v>
      </c>
      <c r="L7" s="59" t="s">
        <v>47</v>
      </c>
      <c r="M7" s="59" t="s">
        <v>47</v>
      </c>
      <c r="N7" s="59" t="s">
        <v>47</v>
      </c>
      <c r="O7" s="59" t="s">
        <v>47</v>
      </c>
      <c r="P7" s="59" t="s">
        <v>47</v>
      </c>
      <c r="Q7" s="59" t="s">
        <v>47</v>
      </c>
    </row>
    <row r="8" spans="1:17" ht="30">
      <c r="A8" s="59" t="s">
        <v>1</v>
      </c>
      <c r="C8" s="59" t="s">
        <v>5</v>
      </c>
      <c r="D8" s="18"/>
      <c r="E8" s="59" t="s">
        <v>60</v>
      </c>
      <c r="F8" s="18"/>
      <c r="G8" s="59" t="s">
        <v>61</v>
      </c>
      <c r="H8" s="18"/>
      <c r="I8" s="73" t="s">
        <v>63</v>
      </c>
      <c r="K8" s="59" t="s">
        <v>5</v>
      </c>
      <c r="L8" s="18"/>
      <c r="M8" s="59" t="s">
        <v>60</v>
      </c>
      <c r="N8" s="18"/>
      <c r="O8" s="59" t="s">
        <v>61</v>
      </c>
      <c r="P8" s="18"/>
      <c r="Q8" s="73" t="s">
        <v>63</v>
      </c>
    </row>
    <row r="9" spans="1:17" ht="21">
      <c r="A9" s="26" t="s">
        <v>211</v>
      </c>
      <c r="C9" s="4">
        <v>250000</v>
      </c>
      <c r="E9" s="4">
        <v>5769186977</v>
      </c>
      <c r="G9" s="4">
        <v>2516107802</v>
      </c>
      <c r="I9" s="20">
        <v>3253079175</v>
      </c>
      <c r="K9" s="4">
        <v>250000</v>
      </c>
      <c r="M9" s="4">
        <v>5769186977</v>
      </c>
      <c r="O9" s="4">
        <v>2516107802</v>
      </c>
      <c r="Q9" s="20">
        <v>3253079175</v>
      </c>
    </row>
    <row r="10" spans="1:17" ht="21">
      <c r="A10" s="26" t="s">
        <v>218</v>
      </c>
      <c r="C10" s="4">
        <v>20000</v>
      </c>
      <c r="E10" s="4">
        <v>4893418526</v>
      </c>
      <c r="G10" s="4">
        <v>3623932197</v>
      </c>
      <c r="I10" s="20">
        <v>1269486329</v>
      </c>
      <c r="K10" s="4">
        <v>80000</v>
      </c>
      <c r="M10" s="4">
        <v>14767272726</v>
      </c>
      <c r="O10" s="4">
        <v>14495728800</v>
      </c>
      <c r="Q10" s="20">
        <v>271543926</v>
      </c>
    </row>
    <row r="11" spans="1:17" ht="21">
      <c r="A11" s="26" t="s">
        <v>228</v>
      </c>
      <c r="C11" s="4">
        <v>200000</v>
      </c>
      <c r="E11" s="4">
        <v>3451722985</v>
      </c>
      <c r="G11" s="4">
        <v>1714163684</v>
      </c>
      <c r="I11" s="20">
        <v>1737559301</v>
      </c>
      <c r="K11" s="4">
        <v>700000</v>
      </c>
      <c r="M11" s="4">
        <v>10757075105</v>
      </c>
      <c r="O11" s="4">
        <v>5999572889</v>
      </c>
      <c r="Q11" s="20">
        <v>4757502216</v>
      </c>
    </row>
    <row r="12" spans="1:17" ht="21">
      <c r="A12" s="26" t="s">
        <v>229</v>
      </c>
      <c r="C12" s="4">
        <v>8500</v>
      </c>
      <c r="E12" s="4">
        <v>817531594</v>
      </c>
      <c r="G12" s="4">
        <v>755350009</v>
      </c>
      <c r="I12" s="20">
        <v>62181585</v>
      </c>
      <c r="K12" s="4">
        <v>8500</v>
      </c>
      <c r="M12" s="4">
        <v>817531594</v>
      </c>
      <c r="O12" s="4">
        <v>755350009</v>
      </c>
      <c r="Q12" s="20">
        <v>62181585</v>
      </c>
    </row>
    <row r="13" spans="1:17" ht="21">
      <c r="A13" s="26" t="s">
        <v>189</v>
      </c>
      <c r="C13" s="4">
        <v>0</v>
      </c>
      <c r="E13" s="4">
        <v>0</v>
      </c>
      <c r="G13" s="4">
        <v>0</v>
      </c>
      <c r="I13" s="20">
        <v>0</v>
      </c>
      <c r="K13" s="4">
        <v>750000</v>
      </c>
      <c r="M13" s="4">
        <v>31272818753</v>
      </c>
      <c r="O13" s="4">
        <v>25579642883</v>
      </c>
      <c r="Q13" s="20">
        <v>5693175870</v>
      </c>
    </row>
    <row r="14" spans="1:17" ht="21">
      <c r="A14" s="26" t="s">
        <v>287</v>
      </c>
      <c r="C14" s="4">
        <v>0</v>
      </c>
      <c r="E14" s="4">
        <v>0</v>
      </c>
      <c r="G14" s="4">
        <v>0</v>
      </c>
      <c r="I14" s="20">
        <v>0</v>
      </c>
      <c r="K14" s="4">
        <v>93084</v>
      </c>
      <c r="M14" s="4">
        <v>1434289968</v>
      </c>
      <c r="O14" s="4">
        <v>804236822</v>
      </c>
      <c r="Q14" s="20">
        <v>630053146</v>
      </c>
    </row>
    <row r="15" spans="1:17" ht="21">
      <c r="A15" s="26" t="s">
        <v>139</v>
      </c>
      <c r="C15" s="4">
        <v>0</v>
      </c>
      <c r="E15" s="4">
        <v>0</v>
      </c>
      <c r="G15" s="4">
        <v>0</v>
      </c>
      <c r="I15" s="20">
        <v>0</v>
      </c>
      <c r="K15" s="4">
        <v>1000000</v>
      </c>
      <c r="M15" s="4">
        <v>5809796812</v>
      </c>
      <c r="O15" s="4">
        <v>5354281751</v>
      </c>
      <c r="Q15" s="20">
        <v>455515061</v>
      </c>
    </row>
    <row r="16" spans="1:17" ht="21">
      <c r="A16" s="26" t="s">
        <v>288</v>
      </c>
      <c r="C16" s="4">
        <v>0</v>
      </c>
      <c r="E16" s="4">
        <v>0</v>
      </c>
      <c r="G16" s="4">
        <v>0</v>
      </c>
      <c r="I16" s="20">
        <v>0</v>
      </c>
      <c r="K16" s="4">
        <v>121142</v>
      </c>
      <c r="M16" s="4">
        <v>10130399751</v>
      </c>
      <c r="O16" s="4">
        <v>8623823514</v>
      </c>
      <c r="Q16" s="20">
        <v>1506576237</v>
      </c>
    </row>
    <row r="17" spans="1:17" ht="21">
      <c r="A17" s="26" t="s">
        <v>289</v>
      </c>
      <c r="C17" s="4">
        <v>0</v>
      </c>
      <c r="E17" s="4">
        <v>0</v>
      </c>
      <c r="G17" s="4">
        <v>0</v>
      </c>
      <c r="I17" s="20">
        <v>0</v>
      </c>
      <c r="K17" s="4">
        <v>1700000</v>
      </c>
      <c r="M17" s="4">
        <v>20417296482</v>
      </c>
      <c r="O17" s="4">
        <v>21037997234</v>
      </c>
      <c r="Q17" s="20">
        <v>-620700752</v>
      </c>
    </row>
    <row r="18" spans="1:17" ht="21">
      <c r="A18" s="26" t="s">
        <v>290</v>
      </c>
      <c r="C18" s="4">
        <v>0</v>
      </c>
      <c r="E18" s="4">
        <v>0</v>
      </c>
      <c r="G18" s="4">
        <v>0</v>
      </c>
      <c r="I18" s="20">
        <v>0</v>
      </c>
      <c r="K18" s="4">
        <v>1800000</v>
      </c>
      <c r="M18" s="4">
        <v>17743439634</v>
      </c>
      <c r="O18" s="4">
        <v>8714448288</v>
      </c>
      <c r="Q18" s="20">
        <v>9028991346</v>
      </c>
    </row>
    <row r="19" spans="1:17" ht="21">
      <c r="A19" s="26" t="s">
        <v>148</v>
      </c>
      <c r="C19" s="4">
        <v>0</v>
      </c>
      <c r="E19" s="4">
        <v>0</v>
      </c>
      <c r="G19" s="4">
        <v>0</v>
      </c>
      <c r="I19" s="20">
        <v>0</v>
      </c>
      <c r="K19" s="4">
        <v>300000</v>
      </c>
      <c r="M19" s="4">
        <v>11377934209</v>
      </c>
      <c r="O19" s="4">
        <v>10386039075</v>
      </c>
      <c r="Q19" s="20">
        <v>991895134</v>
      </c>
    </row>
    <row r="20" spans="1:17" ht="21">
      <c r="A20" s="26" t="s">
        <v>170</v>
      </c>
      <c r="C20" s="4">
        <v>0</v>
      </c>
      <c r="E20" s="4">
        <v>0</v>
      </c>
      <c r="G20" s="4">
        <v>0</v>
      </c>
      <c r="I20" s="20">
        <v>0</v>
      </c>
      <c r="K20" s="4">
        <v>500000</v>
      </c>
      <c r="M20" s="4">
        <v>13009041538</v>
      </c>
      <c r="O20" s="4">
        <v>13518459739</v>
      </c>
      <c r="Q20" s="20">
        <v>-509418201</v>
      </c>
    </row>
    <row r="21" spans="1:17" ht="21">
      <c r="A21" s="26" t="s">
        <v>291</v>
      </c>
      <c r="C21" s="4">
        <v>0</v>
      </c>
      <c r="E21" s="4">
        <v>0</v>
      </c>
      <c r="G21" s="4">
        <v>0</v>
      </c>
      <c r="I21" s="20">
        <v>0</v>
      </c>
      <c r="K21" s="4">
        <v>200000</v>
      </c>
      <c r="M21" s="4">
        <v>6735895859</v>
      </c>
      <c r="O21" s="4">
        <v>6535537212</v>
      </c>
      <c r="Q21" s="20">
        <v>200358647</v>
      </c>
    </row>
    <row r="22" spans="1:17" ht="21">
      <c r="A22" s="26" t="s">
        <v>171</v>
      </c>
      <c r="C22" s="4">
        <v>0</v>
      </c>
      <c r="E22" s="4">
        <v>0</v>
      </c>
      <c r="G22" s="4">
        <v>0</v>
      </c>
      <c r="I22" s="20">
        <v>0</v>
      </c>
      <c r="K22" s="4">
        <v>900000</v>
      </c>
      <c r="M22" s="4">
        <v>53302604443</v>
      </c>
      <c r="O22" s="4">
        <v>48438816165</v>
      </c>
      <c r="Q22" s="20">
        <v>4863788278</v>
      </c>
    </row>
    <row r="23" spans="1:17" ht="21">
      <c r="A23" s="26" t="s">
        <v>186</v>
      </c>
      <c r="C23" s="4">
        <v>0</v>
      </c>
      <c r="E23" s="4">
        <v>0</v>
      </c>
      <c r="G23" s="4">
        <v>0</v>
      </c>
      <c r="I23" s="20">
        <v>0</v>
      </c>
      <c r="K23" s="4">
        <v>300000</v>
      </c>
      <c r="M23" s="4">
        <v>16835863920</v>
      </c>
      <c r="O23" s="4">
        <v>11896665450</v>
      </c>
      <c r="Q23" s="20">
        <v>4939198470</v>
      </c>
    </row>
    <row r="24" spans="1:17" ht="21">
      <c r="A24" s="26" t="s">
        <v>184</v>
      </c>
      <c r="C24" s="4">
        <v>0</v>
      </c>
      <c r="E24" s="4">
        <v>0</v>
      </c>
      <c r="G24" s="4">
        <v>0</v>
      </c>
      <c r="I24" s="20">
        <v>0</v>
      </c>
      <c r="K24" s="4">
        <v>14535</v>
      </c>
      <c r="M24" s="4">
        <v>196130718</v>
      </c>
      <c r="O24" s="4">
        <v>77320720</v>
      </c>
      <c r="Q24" s="20">
        <v>118809998</v>
      </c>
    </row>
    <row r="25" spans="1:17" ht="21">
      <c r="A25" s="26" t="s">
        <v>187</v>
      </c>
      <c r="C25" s="4">
        <v>0</v>
      </c>
      <c r="E25" s="4">
        <v>0</v>
      </c>
      <c r="G25" s="4">
        <v>0</v>
      </c>
      <c r="I25" s="20">
        <v>0</v>
      </c>
      <c r="K25" s="4">
        <v>342</v>
      </c>
      <c r="M25" s="4">
        <v>8024342</v>
      </c>
      <c r="O25" s="4">
        <v>7160743</v>
      </c>
      <c r="Q25" s="20">
        <v>863599</v>
      </c>
    </row>
    <row r="26" spans="1:17" ht="21">
      <c r="A26" s="26" t="s">
        <v>169</v>
      </c>
      <c r="C26" s="4">
        <v>0</v>
      </c>
      <c r="E26" s="4">
        <v>0</v>
      </c>
      <c r="G26" s="4">
        <v>0</v>
      </c>
      <c r="I26" s="20">
        <v>0</v>
      </c>
      <c r="K26" s="4">
        <v>2000000</v>
      </c>
      <c r="M26" s="4">
        <v>38326394741</v>
      </c>
      <c r="O26" s="4">
        <v>25157494927</v>
      </c>
      <c r="Q26" s="20">
        <v>13168899814</v>
      </c>
    </row>
    <row r="27" spans="1:17" ht="21">
      <c r="A27" s="26" t="s">
        <v>209</v>
      </c>
      <c r="C27" s="4">
        <v>0</v>
      </c>
      <c r="E27" s="4">
        <v>0</v>
      </c>
      <c r="G27" s="4">
        <v>0</v>
      </c>
      <c r="I27" s="20">
        <v>0</v>
      </c>
      <c r="K27" s="4">
        <v>8200000</v>
      </c>
      <c r="M27" s="4">
        <v>17215419647</v>
      </c>
      <c r="O27" s="4">
        <v>8840339660</v>
      </c>
      <c r="Q27" s="20">
        <v>8375079987</v>
      </c>
    </row>
    <row r="28" spans="1:17" ht="21">
      <c r="A28" s="26" t="s">
        <v>292</v>
      </c>
      <c r="C28" s="4">
        <v>0</v>
      </c>
      <c r="E28" s="4">
        <v>0</v>
      </c>
      <c r="G28" s="4">
        <v>0</v>
      </c>
      <c r="I28" s="20">
        <v>0</v>
      </c>
      <c r="K28" s="4">
        <v>500000</v>
      </c>
      <c r="M28" s="4">
        <v>9734176899</v>
      </c>
      <c r="O28" s="4">
        <v>6067337457</v>
      </c>
      <c r="Q28" s="20">
        <v>3666839442</v>
      </c>
    </row>
    <row r="29" spans="1:17" ht="21">
      <c r="A29" s="26" t="s">
        <v>188</v>
      </c>
      <c r="C29" s="4">
        <v>0</v>
      </c>
      <c r="E29" s="4">
        <v>0</v>
      </c>
      <c r="G29" s="4">
        <v>0</v>
      </c>
      <c r="I29" s="20">
        <v>0</v>
      </c>
      <c r="K29" s="4">
        <v>240000</v>
      </c>
      <c r="M29" s="4">
        <v>14414015789</v>
      </c>
      <c r="O29" s="4">
        <v>10503621360</v>
      </c>
      <c r="Q29" s="20">
        <v>3910394429</v>
      </c>
    </row>
    <row r="30" spans="1:17" ht="21">
      <c r="A30" s="26" t="s">
        <v>293</v>
      </c>
      <c r="C30" s="4">
        <v>0</v>
      </c>
      <c r="E30" s="4">
        <v>0</v>
      </c>
      <c r="G30" s="4">
        <v>0</v>
      </c>
      <c r="I30" s="20">
        <v>0</v>
      </c>
      <c r="K30" s="4">
        <v>1000000</v>
      </c>
      <c r="M30" s="4">
        <v>11669685385</v>
      </c>
      <c r="O30" s="4">
        <v>11170945428</v>
      </c>
      <c r="Q30" s="20">
        <v>498739957</v>
      </c>
    </row>
    <row r="31" spans="1:17" ht="21">
      <c r="A31" s="26" t="s">
        <v>145</v>
      </c>
      <c r="C31" s="4">
        <v>0</v>
      </c>
      <c r="E31" s="4">
        <v>0</v>
      </c>
      <c r="G31" s="4">
        <v>0</v>
      </c>
      <c r="I31" s="20">
        <v>0</v>
      </c>
      <c r="K31" s="4">
        <v>452664</v>
      </c>
      <c r="M31" s="4">
        <v>5260226675</v>
      </c>
      <c r="O31" s="4">
        <v>2813668551</v>
      </c>
      <c r="Q31" s="20">
        <v>2446558124</v>
      </c>
    </row>
    <row r="32" spans="1:17" ht="21">
      <c r="A32" s="26" t="s">
        <v>294</v>
      </c>
      <c r="C32" s="4">
        <v>0</v>
      </c>
      <c r="E32" s="4">
        <v>0</v>
      </c>
      <c r="G32" s="4">
        <v>0</v>
      </c>
      <c r="I32" s="20">
        <v>0</v>
      </c>
      <c r="K32" s="4">
        <v>1500000</v>
      </c>
      <c r="M32" s="4">
        <v>12160021024</v>
      </c>
      <c r="O32" s="4">
        <v>8878433421</v>
      </c>
      <c r="Q32" s="20">
        <v>3281587603</v>
      </c>
    </row>
    <row r="33" spans="1:17" ht="21">
      <c r="A33" s="26" t="s">
        <v>138</v>
      </c>
      <c r="C33" s="4">
        <v>0</v>
      </c>
      <c r="E33" s="4">
        <v>0</v>
      </c>
      <c r="G33" s="4">
        <v>0</v>
      </c>
      <c r="I33" s="20">
        <v>0</v>
      </c>
      <c r="K33" s="4">
        <v>13200000</v>
      </c>
      <c r="M33" s="4">
        <v>11794781433</v>
      </c>
      <c r="O33" s="4">
        <v>9424407300</v>
      </c>
      <c r="Q33" s="20">
        <v>2370374133</v>
      </c>
    </row>
    <row r="34" spans="1:17" ht="21">
      <c r="A34" s="26" t="s">
        <v>190</v>
      </c>
      <c r="C34" s="4">
        <v>0</v>
      </c>
      <c r="E34" s="4">
        <v>0</v>
      </c>
      <c r="G34" s="4">
        <v>0</v>
      </c>
      <c r="I34" s="20">
        <v>0</v>
      </c>
      <c r="K34" s="4">
        <v>4000000</v>
      </c>
      <c r="M34" s="4">
        <v>17099610941</v>
      </c>
      <c r="O34" s="4">
        <v>9300428000</v>
      </c>
      <c r="Q34" s="20">
        <v>7799182941</v>
      </c>
    </row>
    <row r="35" spans="1:17" ht="21">
      <c r="A35" s="26" t="s">
        <v>295</v>
      </c>
      <c r="C35" s="4">
        <v>0</v>
      </c>
      <c r="E35" s="4">
        <v>0</v>
      </c>
      <c r="G35" s="4">
        <v>0</v>
      </c>
      <c r="I35" s="20">
        <v>0</v>
      </c>
      <c r="K35" s="4">
        <v>200000</v>
      </c>
      <c r="M35" s="4">
        <v>10873250745</v>
      </c>
      <c r="O35" s="4">
        <v>11763663236</v>
      </c>
      <c r="Q35" s="20">
        <v>-890412491</v>
      </c>
    </row>
    <row r="36" spans="1:17" ht="21">
      <c r="A36" s="26" t="s">
        <v>149</v>
      </c>
      <c r="C36" s="4">
        <v>0</v>
      </c>
      <c r="E36" s="4">
        <v>0</v>
      </c>
      <c r="G36" s="4">
        <v>0</v>
      </c>
      <c r="I36" s="20">
        <v>0</v>
      </c>
      <c r="K36" s="4">
        <v>600000</v>
      </c>
      <c r="M36" s="4">
        <v>13944892301</v>
      </c>
      <c r="O36" s="4">
        <v>7944973800</v>
      </c>
      <c r="Q36" s="20">
        <v>5999918501</v>
      </c>
    </row>
    <row r="37" spans="1:17" ht="21">
      <c r="A37" s="26" t="s">
        <v>296</v>
      </c>
      <c r="C37" s="4">
        <v>0</v>
      </c>
      <c r="E37" s="4">
        <v>0</v>
      </c>
      <c r="G37" s="4">
        <v>0</v>
      </c>
      <c r="I37" s="20">
        <v>0</v>
      </c>
      <c r="K37" s="4">
        <v>800000</v>
      </c>
      <c r="M37" s="4">
        <v>4950457859</v>
      </c>
      <c r="O37" s="4">
        <v>4884157768</v>
      </c>
      <c r="Q37" s="20">
        <v>66300091</v>
      </c>
    </row>
    <row r="38" spans="1:17" ht="21">
      <c r="A38" s="26" t="s">
        <v>297</v>
      </c>
      <c r="C38" s="4">
        <v>0</v>
      </c>
      <c r="E38" s="4">
        <v>0</v>
      </c>
      <c r="G38" s="4">
        <v>0</v>
      </c>
      <c r="I38" s="20">
        <v>0</v>
      </c>
      <c r="K38" s="4">
        <v>1000000</v>
      </c>
      <c r="M38" s="4">
        <v>12030547421</v>
      </c>
      <c r="O38" s="4">
        <v>9081945550</v>
      </c>
      <c r="Q38" s="20">
        <v>2948601871</v>
      </c>
    </row>
    <row r="39" spans="1:17" ht="21">
      <c r="A39" s="26" t="s">
        <v>146</v>
      </c>
      <c r="C39" s="4">
        <v>0</v>
      </c>
      <c r="E39" s="4">
        <v>0</v>
      </c>
      <c r="G39" s="4">
        <v>0</v>
      </c>
      <c r="I39" s="20">
        <v>0</v>
      </c>
      <c r="K39" s="4">
        <v>300000</v>
      </c>
      <c r="M39" s="4">
        <v>22745305007</v>
      </c>
      <c r="O39" s="4">
        <v>16798366084</v>
      </c>
      <c r="Q39" s="20">
        <v>5946938923</v>
      </c>
    </row>
    <row r="40" spans="1:17" ht="21">
      <c r="A40" s="26" t="s">
        <v>221</v>
      </c>
      <c r="C40" s="4">
        <v>0</v>
      </c>
      <c r="E40" s="4">
        <v>0</v>
      </c>
      <c r="G40" s="4">
        <v>0</v>
      </c>
      <c r="I40" s="20">
        <v>0</v>
      </c>
      <c r="K40" s="4">
        <v>300000</v>
      </c>
      <c r="M40" s="4">
        <v>10815498085</v>
      </c>
      <c r="O40" s="4">
        <v>11778082680</v>
      </c>
      <c r="Q40" s="20">
        <v>-962584595</v>
      </c>
    </row>
    <row r="41" spans="1:17" ht="21">
      <c r="A41" s="26" t="s">
        <v>298</v>
      </c>
      <c r="C41" s="4">
        <v>0</v>
      </c>
      <c r="E41" s="4">
        <v>0</v>
      </c>
      <c r="G41" s="4">
        <v>0</v>
      </c>
      <c r="I41" s="20">
        <v>0</v>
      </c>
      <c r="K41" s="4">
        <v>860000</v>
      </c>
      <c r="M41" s="4">
        <v>22608889265</v>
      </c>
      <c r="O41" s="4">
        <v>12350859460</v>
      </c>
      <c r="Q41" s="20">
        <v>10258029805</v>
      </c>
    </row>
    <row r="42" spans="1:17" ht="21">
      <c r="A42" s="26" t="s">
        <v>147</v>
      </c>
      <c r="C42" s="4">
        <v>0</v>
      </c>
      <c r="E42" s="4">
        <v>0</v>
      </c>
      <c r="G42" s="4">
        <v>0</v>
      </c>
      <c r="I42" s="20">
        <v>0</v>
      </c>
      <c r="K42" s="4">
        <v>2400000</v>
      </c>
      <c r="M42" s="4">
        <v>27223524299</v>
      </c>
      <c r="O42" s="4">
        <v>11533639800</v>
      </c>
      <c r="Q42" s="20">
        <v>15689884499</v>
      </c>
    </row>
    <row r="43" spans="1:17" ht="21">
      <c r="A43" s="26" t="s">
        <v>299</v>
      </c>
      <c r="C43" s="4">
        <v>0</v>
      </c>
      <c r="E43" s="4">
        <v>0</v>
      </c>
      <c r="G43" s="4">
        <v>0</v>
      </c>
      <c r="I43" s="20">
        <v>0</v>
      </c>
      <c r="K43" s="4">
        <v>1500000</v>
      </c>
      <c r="M43" s="4">
        <v>14234636461</v>
      </c>
      <c r="O43" s="4">
        <v>15999782606</v>
      </c>
      <c r="Q43" s="20">
        <v>-1765146145</v>
      </c>
    </row>
    <row r="44" spans="1:17" ht="21">
      <c r="A44" s="26" t="s">
        <v>144</v>
      </c>
      <c r="C44" s="4">
        <v>0</v>
      </c>
      <c r="E44" s="4">
        <v>0</v>
      </c>
      <c r="G44" s="4">
        <v>0</v>
      </c>
      <c r="I44" s="20">
        <v>0</v>
      </c>
      <c r="K44" s="4">
        <v>1028000</v>
      </c>
      <c r="M44" s="4">
        <v>23935692231</v>
      </c>
      <c r="O44" s="4">
        <v>18069861592</v>
      </c>
      <c r="Q44" s="20">
        <v>5865830639</v>
      </c>
    </row>
    <row r="45" spans="1:17" ht="21">
      <c r="A45" s="26" t="s">
        <v>143</v>
      </c>
      <c r="C45" s="4">
        <v>0</v>
      </c>
      <c r="E45" s="4">
        <v>0</v>
      </c>
      <c r="G45" s="4">
        <v>0</v>
      </c>
      <c r="I45" s="20">
        <v>0</v>
      </c>
      <c r="K45" s="4">
        <v>1260000</v>
      </c>
      <c r="M45" s="4">
        <v>20994013278</v>
      </c>
      <c r="O45" s="4">
        <v>20064193332</v>
      </c>
      <c r="Q45" s="20">
        <v>929819946</v>
      </c>
    </row>
    <row r="46" spans="1:17" ht="21">
      <c r="A46" s="26" t="s">
        <v>300</v>
      </c>
      <c r="C46" s="4">
        <v>0</v>
      </c>
      <c r="E46" s="4">
        <v>0</v>
      </c>
      <c r="G46" s="4">
        <v>0</v>
      </c>
      <c r="I46" s="20">
        <v>0</v>
      </c>
      <c r="K46" s="4">
        <v>250000</v>
      </c>
      <c r="M46" s="4">
        <v>4719540659</v>
      </c>
      <c r="O46" s="4">
        <v>2783500000</v>
      </c>
      <c r="Q46" s="20">
        <v>1936040659</v>
      </c>
    </row>
    <row r="47" spans="1:17" ht="21">
      <c r="A47" s="26" t="s">
        <v>301</v>
      </c>
      <c r="C47" s="4">
        <v>0</v>
      </c>
      <c r="E47" s="4">
        <v>0</v>
      </c>
      <c r="G47" s="4">
        <v>0</v>
      </c>
      <c r="I47" s="20">
        <v>0</v>
      </c>
      <c r="K47" s="4">
        <v>1500000</v>
      </c>
      <c r="M47" s="4">
        <v>6693099917</v>
      </c>
      <c r="O47" s="4">
        <v>7293927454</v>
      </c>
      <c r="Q47" s="20">
        <v>-600827537</v>
      </c>
    </row>
    <row r="48" spans="1:17" ht="21">
      <c r="A48" s="26" t="s">
        <v>302</v>
      </c>
      <c r="C48" s="4">
        <v>0</v>
      </c>
      <c r="E48" s="4">
        <v>0</v>
      </c>
      <c r="G48" s="4">
        <v>0</v>
      </c>
      <c r="I48" s="20">
        <v>0</v>
      </c>
      <c r="K48" s="4">
        <v>449120</v>
      </c>
      <c r="M48" s="4">
        <v>9815495822</v>
      </c>
      <c r="O48" s="4">
        <v>8528764323</v>
      </c>
      <c r="Q48" s="20">
        <v>1286731499</v>
      </c>
    </row>
    <row r="49" spans="1:17" ht="21">
      <c r="A49" s="26" t="s">
        <v>142</v>
      </c>
      <c r="C49" s="4">
        <v>0</v>
      </c>
      <c r="E49" s="4">
        <v>0</v>
      </c>
      <c r="G49" s="4">
        <v>0</v>
      </c>
      <c r="I49" s="20">
        <v>0</v>
      </c>
      <c r="K49" s="4">
        <v>1130000</v>
      </c>
      <c r="M49" s="4">
        <v>27763840134</v>
      </c>
      <c r="O49" s="4">
        <v>17721825960</v>
      </c>
      <c r="Q49" s="20">
        <v>10042014174</v>
      </c>
    </row>
    <row r="50" spans="1:17" ht="21">
      <c r="A50" s="26" t="s">
        <v>172</v>
      </c>
      <c r="C50" s="4">
        <v>500</v>
      </c>
      <c r="E50" s="4">
        <v>500412786</v>
      </c>
      <c r="G50" s="4">
        <v>499637500</v>
      </c>
      <c r="I50" s="20">
        <v>775286</v>
      </c>
      <c r="K50" s="4">
        <v>500</v>
      </c>
      <c r="M50" s="4">
        <v>500412786</v>
      </c>
      <c r="O50" s="4">
        <v>499637500</v>
      </c>
      <c r="Q50" s="20">
        <v>775286</v>
      </c>
    </row>
    <row r="51" spans="1:17" ht="21">
      <c r="A51" s="26" t="s">
        <v>154</v>
      </c>
      <c r="C51" s="4">
        <v>0</v>
      </c>
      <c r="E51" s="4">
        <v>0</v>
      </c>
      <c r="G51" s="4">
        <v>0</v>
      </c>
      <c r="I51" s="20">
        <v>0</v>
      </c>
      <c r="K51" s="4">
        <v>51742</v>
      </c>
      <c r="M51" s="4">
        <v>38336414486</v>
      </c>
      <c r="O51" s="4">
        <v>34201328980</v>
      </c>
      <c r="Q51" s="20">
        <v>4135085506</v>
      </c>
    </row>
    <row r="52" spans="1:17" ht="21">
      <c r="A52" s="26" t="s">
        <v>105</v>
      </c>
      <c r="C52" s="4">
        <v>0</v>
      </c>
      <c r="E52" s="4">
        <v>0</v>
      </c>
      <c r="G52" s="4">
        <v>0</v>
      </c>
      <c r="I52" s="20">
        <v>0</v>
      </c>
      <c r="K52" s="4">
        <v>50076</v>
      </c>
      <c r="M52" s="4">
        <v>40332731714</v>
      </c>
      <c r="O52" s="4">
        <v>37678989545</v>
      </c>
      <c r="Q52" s="20">
        <v>2653742169</v>
      </c>
    </row>
    <row r="53" spans="1:17" ht="21">
      <c r="A53" s="26" t="s">
        <v>109</v>
      </c>
      <c r="C53" s="4">
        <v>0</v>
      </c>
      <c r="E53" s="4">
        <v>0</v>
      </c>
      <c r="G53" s="4">
        <v>0</v>
      </c>
      <c r="I53" s="20">
        <v>0</v>
      </c>
      <c r="K53" s="4">
        <v>20648</v>
      </c>
      <c r="M53" s="4">
        <v>17314779448</v>
      </c>
      <c r="O53" s="4">
        <v>16174046676</v>
      </c>
      <c r="Q53" s="20">
        <v>1140732772</v>
      </c>
    </row>
    <row r="54" spans="1:17" ht="21">
      <c r="A54" s="26" t="s">
        <v>106</v>
      </c>
      <c r="C54" s="4">
        <v>0</v>
      </c>
      <c r="E54" s="4">
        <v>0</v>
      </c>
      <c r="G54" s="4">
        <v>0</v>
      </c>
      <c r="I54" s="20">
        <v>0</v>
      </c>
      <c r="K54" s="4">
        <v>56144</v>
      </c>
      <c r="M54" s="4">
        <v>47040149499</v>
      </c>
      <c r="O54" s="4">
        <v>44478861061</v>
      </c>
      <c r="Q54" s="20">
        <v>2561288438</v>
      </c>
    </row>
    <row r="55" spans="1:17" ht="21">
      <c r="A55" s="26" t="s">
        <v>158</v>
      </c>
      <c r="C55" s="4">
        <v>0</v>
      </c>
      <c r="E55" s="4">
        <v>0</v>
      </c>
      <c r="G55" s="4">
        <v>0</v>
      </c>
      <c r="I55" s="20">
        <v>0</v>
      </c>
      <c r="K55" s="4">
        <v>34672</v>
      </c>
      <c r="M55" s="4">
        <v>25410874269</v>
      </c>
      <c r="O55" s="4">
        <v>23133952819</v>
      </c>
      <c r="Q55" s="20">
        <v>2276921450</v>
      </c>
    </row>
    <row r="56" spans="1:17" ht="21">
      <c r="A56" s="26" t="s">
        <v>107</v>
      </c>
      <c r="C56" s="4">
        <v>0</v>
      </c>
      <c r="E56" s="4">
        <v>0</v>
      </c>
      <c r="G56" s="4">
        <v>0</v>
      </c>
      <c r="I56" s="20">
        <v>0</v>
      </c>
      <c r="K56" s="4">
        <v>20738</v>
      </c>
      <c r="M56" s="4">
        <v>19462146421</v>
      </c>
      <c r="O56" s="4">
        <v>19069137065</v>
      </c>
      <c r="Q56" s="20">
        <v>393009356</v>
      </c>
    </row>
    <row r="57" spans="1:17" ht="21">
      <c r="A57" s="26" t="s">
        <v>130</v>
      </c>
      <c r="C57" s="4">
        <v>0</v>
      </c>
      <c r="E57" s="4">
        <v>0</v>
      </c>
      <c r="G57" s="4">
        <v>0</v>
      </c>
      <c r="I57" s="20">
        <v>0</v>
      </c>
      <c r="K57" s="4">
        <v>676</v>
      </c>
      <c r="M57" s="4">
        <v>573769963</v>
      </c>
      <c r="O57" s="4">
        <v>536978356</v>
      </c>
      <c r="Q57" s="20">
        <v>36791607</v>
      </c>
    </row>
    <row r="58" spans="1:17" ht="21">
      <c r="A58" s="3"/>
      <c r="C58" s="4"/>
      <c r="E58" s="4"/>
      <c r="G58" s="4"/>
      <c r="K58" s="4"/>
      <c r="M58" s="4"/>
      <c r="O58" s="4"/>
    </row>
    <row r="59" spans="1:17" ht="21">
      <c r="A59" s="3"/>
      <c r="C59" s="4"/>
      <c r="E59" s="4"/>
      <c r="G59" s="4"/>
      <c r="K59" s="4"/>
      <c r="M59" s="4"/>
      <c r="O59" s="4"/>
    </row>
    <row r="60" spans="1:17" ht="19.5" thickBot="1">
      <c r="A60" s="2" t="s">
        <v>69</v>
      </c>
      <c r="C60" s="6">
        <f>SUM(C9:C59)</f>
        <v>479000</v>
      </c>
      <c r="E60" s="6">
        <f>SUM(E9:E59)</f>
        <v>15432272868</v>
      </c>
      <c r="G60" s="6">
        <f>SUM(G9:G59)</f>
        <v>9109191192</v>
      </c>
      <c r="I60" s="22">
        <f>SUM(I9:I59)</f>
        <v>6323081676</v>
      </c>
      <c r="K60" s="6">
        <f>SUM(K9:K59)</f>
        <v>53622583</v>
      </c>
      <c r="M60" s="6">
        <f>SUM(M9:M59)</f>
        <v>780378897435</v>
      </c>
      <c r="O60" s="6">
        <f>SUM(O9:O59)</f>
        <v>629268340847</v>
      </c>
      <c r="Q60" s="22">
        <f>SUM(Q9:Q59)</f>
        <v>151110556588</v>
      </c>
    </row>
    <row r="61" spans="1:17" ht="19.5" thickTop="1"/>
  </sheetData>
  <sortState ref="A9:Q42">
    <sortCondition descending="1" ref="Q9:Q42"/>
  </sortState>
  <mergeCells count="16">
    <mergeCell ref="A4:Q4"/>
    <mergeCell ref="A3:Q3"/>
    <mergeCell ref="A2:Q2"/>
    <mergeCell ref="K8"/>
    <mergeCell ref="M8"/>
    <mergeCell ref="O8"/>
    <mergeCell ref="Q8"/>
    <mergeCell ref="K7:Q7"/>
    <mergeCell ref="A7:A8"/>
    <mergeCell ref="C8"/>
    <mergeCell ref="E8"/>
    <mergeCell ref="G8"/>
    <mergeCell ref="I8"/>
    <mergeCell ref="C7:I7"/>
    <mergeCell ref="A5:H5"/>
    <mergeCell ref="I5:P5"/>
  </mergeCells>
  <pageMargins left="0.7" right="0.7" top="0.75" bottom="0.75" header="0.3" footer="0.3"/>
  <pageSetup scale="44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72"/>
  <sheetViews>
    <sheetView rightToLeft="1" tabSelected="1" view="pageBreakPreview" topLeftCell="A41" zoomScaleNormal="100" zoomScaleSheetLayoutView="100" workbookViewId="0">
      <selection activeCell="A38" sqref="A38:Y38"/>
    </sheetView>
  </sheetViews>
  <sheetFormatPr defaultRowHeight="18.75"/>
  <cols>
    <col min="1" max="1" width="32.28515625" style="2" bestFit="1" customWidth="1"/>
    <col min="2" max="2" width="1" style="2" customWidth="1"/>
    <col min="3" max="3" width="21.28515625" style="20" bestFit="1" customWidth="1"/>
    <col min="4" max="4" width="1" style="20" customWidth="1"/>
    <col min="5" max="5" width="22.7109375" style="20" bestFit="1" customWidth="1"/>
    <col min="6" max="6" width="1" style="20" customWidth="1"/>
    <col min="7" max="7" width="16.28515625" style="20" bestFit="1" customWidth="1"/>
    <col min="8" max="8" width="1" style="20" customWidth="1"/>
    <col min="9" max="9" width="16.140625" style="20" bestFit="1" customWidth="1"/>
    <col min="10" max="10" width="1" style="2" customWidth="1"/>
    <col min="11" max="11" width="18.140625" style="2" customWidth="1"/>
    <col min="12" max="12" width="1" style="2" customWidth="1"/>
    <col min="13" max="13" width="21.28515625" style="2" bestFit="1" customWidth="1"/>
    <col min="14" max="14" width="1" style="2" customWidth="1"/>
    <col min="15" max="15" width="22.7109375" style="2" bestFit="1" customWidth="1"/>
    <col min="16" max="16" width="1" style="2" customWidth="1"/>
    <col min="17" max="17" width="16.28515625" style="2" bestFit="1" customWidth="1"/>
    <col min="18" max="18" width="1" style="2" customWidth="1"/>
    <col min="19" max="19" width="19.140625" style="20" customWidth="1"/>
    <col min="20" max="20" width="1" style="2" customWidth="1"/>
    <col min="21" max="21" width="15.28515625" style="2" customWidth="1"/>
    <col min="22" max="22" width="1" style="2" customWidth="1"/>
    <col min="23" max="23" width="9.140625" style="2" customWidth="1"/>
    <col min="24" max="16384" width="9.140625" style="2"/>
  </cols>
  <sheetData>
    <row r="2" spans="1:21" ht="30">
      <c r="A2" s="56" t="str">
        <f>سهام!A2</f>
        <v>صندوق سرمایه‌گذاری مشترک گنجینه الماس بیمه دی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</row>
    <row r="3" spans="1:21" ht="30">
      <c r="A3" s="56" t="s">
        <v>44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</row>
    <row r="4" spans="1:21" ht="30">
      <c r="A4" s="56" t="str">
        <f>سهام!A4</f>
        <v>برای ماه منتهی به 1399/03/31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</row>
    <row r="5" spans="1:21" s="13" customFormat="1" ht="25.5">
      <c r="A5" s="61" t="s">
        <v>92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</row>
    <row r="7" spans="1:21" ht="30.75" thickBot="1">
      <c r="A7" s="60" t="s">
        <v>1</v>
      </c>
      <c r="C7" s="63" t="s">
        <v>46</v>
      </c>
      <c r="D7" s="63" t="s">
        <v>46</v>
      </c>
      <c r="E7" s="63" t="s">
        <v>46</v>
      </c>
      <c r="F7" s="63" t="s">
        <v>46</v>
      </c>
      <c r="G7" s="63" t="s">
        <v>46</v>
      </c>
      <c r="H7" s="63" t="s">
        <v>46</v>
      </c>
      <c r="I7" s="63" t="s">
        <v>46</v>
      </c>
      <c r="J7" s="63" t="s">
        <v>46</v>
      </c>
      <c r="K7" s="63" t="s">
        <v>46</v>
      </c>
      <c r="M7" s="63" t="s">
        <v>47</v>
      </c>
      <c r="N7" s="63" t="s">
        <v>47</v>
      </c>
      <c r="O7" s="63" t="s">
        <v>47</v>
      </c>
      <c r="P7" s="63" t="s">
        <v>47</v>
      </c>
      <c r="Q7" s="63" t="s">
        <v>47</v>
      </c>
      <c r="R7" s="63" t="s">
        <v>47</v>
      </c>
      <c r="S7" s="63" t="s">
        <v>47</v>
      </c>
      <c r="T7" s="63" t="s">
        <v>47</v>
      </c>
      <c r="U7" s="63" t="s">
        <v>47</v>
      </c>
    </row>
    <row r="8" spans="1:21" ht="30.75" thickBot="1">
      <c r="A8" s="63" t="s">
        <v>1</v>
      </c>
      <c r="C8" s="69" t="s">
        <v>64</v>
      </c>
      <c r="D8" s="24"/>
      <c r="E8" s="69" t="s">
        <v>65</v>
      </c>
      <c r="F8" s="24"/>
      <c r="G8" s="69" t="s">
        <v>66</v>
      </c>
      <c r="H8" s="24"/>
      <c r="I8" s="69" t="s">
        <v>39</v>
      </c>
      <c r="J8" s="11"/>
      <c r="K8" s="74" t="s">
        <v>67</v>
      </c>
      <c r="M8" s="62" t="s">
        <v>64</v>
      </c>
      <c r="N8" s="11"/>
      <c r="O8" s="62" t="s">
        <v>65</v>
      </c>
      <c r="P8" s="11"/>
      <c r="Q8" s="62" t="s">
        <v>66</v>
      </c>
      <c r="R8" s="11"/>
      <c r="S8" s="69" t="s">
        <v>39</v>
      </c>
      <c r="T8" s="11"/>
      <c r="U8" s="74" t="s">
        <v>67</v>
      </c>
    </row>
    <row r="9" spans="1:21" ht="21">
      <c r="A9" s="3" t="s">
        <v>211</v>
      </c>
      <c r="C9" s="20">
        <v>0</v>
      </c>
      <c r="E9" s="20">
        <v>1968641090</v>
      </c>
      <c r="G9" s="20">
        <v>3253079175</v>
      </c>
      <c r="I9" s="20">
        <v>5221720265</v>
      </c>
      <c r="K9" s="5" t="s">
        <v>303</v>
      </c>
      <c r="M9" s="20">
        <v>0</v>
      </c>
      <c r="N9" s="20"/>
      <c r="O9" s="20">
        <v>6632501645</v>
      </c>
      <c r="P9" s="20"/>
      <c r="Q9" s="20">
        <v>3253079175</v>
      </c>
      <c r="S9" s="20">
        <v>9885580820</v>
      </c>
      <c r="U9" s="5" t="s">
        <v>304</v>
      </c>
    </row>
    <row r="10" spans="1:21" ht="21">
      <c r="A10" s="3" t="s">
        <v>218</v>
      </c>
      <c r="C10" s="20">
        <v>0</v>
      </c>
      <c r="E10" s="20">
        <v>2588494792</v>
      </c>
      <c r="G10" s="20">
        <v>1269486329</v>
      </c>
      <c r="I10" s="20">
        <v>3857981121</v>
      </c>
      <c r="K10" s="5" t="s">
        <v>305</v>
      </c>
      <c r="M10" s="20">
        <v>0</v>
      </c>
      <c r="N10" s="20"/>
      <c r="O10" s="20">
        <v>2458293165</v>
      </c>
      <c r="P10" s="20"/>
      <c r="Q10" s="20">
        <v>271543926</v>
      </c>
      <c r="S10" s="20">
        <v>2729837091</v>
      </c>
      <c r="U10" s="5" t="s">
        <v>306</v>
      </c>
    </row>
    <row r="11" spans="1:21" ht="21">
      <c r="A11" s="3" t="s">
        <v>228</v>
      </c>
      <c r="C11" s="20">
        <v>0</v>
      </c>
      <c r="E11" s="20">
        <v>-261485700</v>
      </c>
      <c r="G11" s="20">
        <v>1737559301</v>
      </c>
      <c r="I11" s="20">
        <v>1476073601</v>
      </c>
      <c r="K11" s="5" t="s">
        <v>230</v>
      </c>
      <c r="M11" s="20">
        <v>0</v>
      </c>
      <c r="N11" s="20"/>
      <c r="O11" s="20">
        <v>4284282977</v>
      </c>
      <c r="P11" s="20"/>
      <c r="Q11" s="20">
        <v>4757502216</v>
      </c>
      <c r="S11" s="20">
        <v>9041785193</v>
      </c>
      <c r="U11" s="5" t="s">
        <v>307</v>
      </c>
    </row>
    <row r="12" spans="1:21" ht="21">
      <c r="A12" s="3" t="s">
        <v>229</v>
      </c>
      <c r="C12" s="20">
        <v>0</v>
      </c>
      <c r="E12" s="20">
        <v>41571652</v>
      </c>
      <c r="G12" s="20">
        <v>62181585</v>
      </c>
      <c r="I12" s="20">
        <v>103753237</v>
      </c>
      <c r="K12" s="5" t="s">
        <v>308</v>
      </c>
      <c r="M12" s="20">
        <v>0</v>
      </c>
      <c r="N12" s="20"/>
      <c r="O12" s="20">
        <v>1364587091</v>
      </c>
      <c r="P12" s="20"/>
      <c r="Q12" s="20">
        <v>62181585</v>
      </c>
      <c r="S12" s="20">
        <v>1426768676</v>
      </c>
      <c r="U12" s="5" t="s">
        <v>175</v>
      </c>
    </row>
    <row r="13" spans="1:21" ht="21">
      <c r="A13" s="3" t="s">
        <v>189</v>
      </c>
      <c r="C13" s="20">
        <v>0</v>
      </c>
      <c r="E13" s="20">
        <v>2137455109</v>
      </c>
      <c r="G13" s="20">
        <v>0</v>
      </c>
      <c r="I13" s="20">
        <v>2137455109</v>
      </c>
      <c r="K13" s="5" t="s">
        <v>309</v>
      </c>
      <c r="M13" s="20">
        <v>0</v>
      </c>
      <c r="N13" s="20"/>
      <c r="O13" s="20">
        <v>3826228976</v>
      </c>
      <c r="P13" s="20"/>
      <c r="Q13" s="20">
        <v>5693175870</v>
      </c>
      <c r="S13" s="20">
        <v>9519404846</v>
      </c>
      <c r="U13" s="5" t="s">
        <v>310</v>
      </c>
    </row>
    <row r="14" spans="1:21" ht="21">
      <c r="A14" s="3" t="s">
        <v>287</v>
      </c>
      <c r="C14" s="20">
        <v>0</v>
      </c>
      <c r="E14" s="20">
        <v>0</v>
      </c>
      <c r="G14" s="20">
        <v>0</v>
      </c>
      <c r="I14" s="20">
        <v>0</v>
      </c>
      <c r="K14" s="5" t="s">
        <v>126</v>
      </c>
      <c r="M14" s="20">
        <v>0</v>
      </c>
      <c r="N14" s="20"/>
      <c r="O14" s="20">
        <v>0</v>
      </c>
      <c r="P14" s="20"/>
      <c r="Q14" s="20">
        <v>630053146</v>
      </c>
      <c r="S14" s="20">
        <v>630053146</v>
      </c>
      <c r="U14" s="5" t="s">
        <v>220</v>
      </c>
    </row>
    <row r="15" spans="1:21" ht="21">
      <c r="A15" s="3" t="s">
        <v>139</v>
      </c>
      <c r="C15" s="20">
        <v>0</v>
      </c>
      <c r="E15" s="20">
        <v>3076146900</v>
      </c>
      <c r="G15" s="20">
        <v>0</v>
      </c>
      <c r="I15" s="20">
        <v>3076146900</v>
      </c>
      <c r="K15" s="5" t="s">
        <v>311</v>
      </c>
      <c r="M15" s="20">
        <v>0</v>
      </c>
      <c r="N15" s="20"/>
      <c r="O15" s="20">
        <v>10175490876</v>
      </c>
      <c r="P15" s="20"/>
      <c r="Q15" s="20">
        <v>455515061</v>
      </c>
      <c r="S15" s="20">
        <v>10631005937</v>
      </c>
      <c r="U15" s="5" t="s">
        <v>312</v>
      </c>
    </row>
    <row r="16" spans="1:21" ht="21">
      <c r="A16" s="3" t="s">
        <v>288</v>
      </c>
      <c r="C16" s="20">
        <v>0</v>
      </c>
      <c r="E16" s="20">
        <v>0</v>
      </c>
      <c r="G16" s="20">
        <v>0</v>
      </c>
      <c r="I16" s="20">
        <v>0</v>
      </c>
      <c r="K16" s="5" t="s">
        <v>126</v>
      </c>
      <c r="M16" s="20">
        <v>0</v>
      </c>
      <c r="N16" s="20"/>
      <c r="O16" s="20">
        <v>0</v>
      </c>
      <c r="P16" s="20"/>
      <c r="Q16" s="20">
        <v>1506576237</v>
      </c>
      <c r="S16" s="20">
        <v>1506576237</v>
      </c>
      <c r="U16" s="5" t="s">
        <v>313</v>
      </c>
    </row>
    <row r="17" spans="1:21" ht="21">
      <c r="A17" s="3" t="s">
        <v>289</v>
      </c>
      <c r="C17" s="20">
        <v>0</v>
      </c>
      <c r="E17" s="20">
        <v>0</v>
      </c>
      <c r="G17" s="20">
        <v>0</v>
      </c>
      <c r="I17" s="20">
        <v>0</v>
      </c>
      <c r="K17" s="5" t="s">
        <v>126</v>
      </c>
      <c r="M17" s="20">
        <v>0</v>
      </c>
      <c r="N17" s="20"/>
      <c r="O17" s="20">
        <v>0</v>
      </c>
      <c r="P17" s="20"/>
      <c r="Q17" s="20">
        <v>-620700752</v>
      </c>
      <c r="S17" s="20">
        <v>-620700752</v>
      </c>
      <c r="U17" s="5" t="s">
        <v>177</v>
      </c>
    </row>
    <row r="18" spans="1:21" ht="21">
      <c r="A18" s="3" t="s">
        <v>290</v>
      </c>
      <c r="C18" s="20">
        <v>0</v>
      </c>
      <c r="E18" s="20">
        <v>0</v>
      </c>
      <c r="G18" s="20">
        <v>0</v>
      </c>
      <c r="I18" s="20">
        <v>0</v>
      </c>
      <c r="K18" s="5" t="s">
        <v>126</v>
      </c>
      <c r="M18" s="20">
        <v>0</v>
      </c>
      <c r="N18" s="20"/>
      <c r="O18" s="20">
        <v>0</v>
      </c>
      <c r="P18" s="20"/>
      <c r="Q18" s="20">
        <v>9028991346</v>
      </c>
      <c r="S18" s="20">
        <v>9028991346</v>
      </c>
      <c r="U18" s="5" t="s">
        <v>307</v>
      </c>
    </row>
    <row r="19" spans="1:21" ht="21">
      <c r="A19" s="3" t="s">
        <v>148</v>
      </c>
      <c r="C19" s="20">
        <v>0</v>
      </c>
      <c r="E19" s="20">
        <v>0</v>
      </c>
      <c r="G19" s="20">
        <v>0</v>
      </c>
      <c r="I19" s="20">
        <v>0</v>
      </c>
      <c r="K19" s="5" t="s">
        <v>126</v>
      </c>
      <c r="M19" s="20">
        <v>0</v>
      </c>
      <c r="N19" s="20"/>
      <c r="O19" s="20">
        <v>0</v>
      </c>
      <c r="P19" s="20"/>
      <c r="Q19" s="20">
        <v>991895134</v>
      </c>
      <c r="S19" s="20">
        <v>991895134</v>
      </c>
      <c r="U19" s="5" t="s">
        <v>270</v>
      </c>
    </row>
    <row r="20" spans="1:21" ht="21">
      <c r="A20" s="3" t="s">
        <v>170</v>
      </c>
      <c r="C20" s="20">
        <v>0</v>
      </c>
      <c r="E20" s="20">
        <v>0</v>
      </c>
      <c r="G20" s="20">
        <v>0</v>
      </c>
      <c r="I20" s="20">
        <v>0</v>
      </c>
      <c r="K20" s="5" t="s">
        <v>126</v>
      </c>
      <c r="M20" s="20">
        <v>0</v>
      </c>
      <c r="N20" s="20"/>
      <c r="O20" s="20">
        <v>0</v>
      </c>
      <c r="P20" s="20"/>
      <c r="Q20" s="20">
        <v>-509418201</v>
      </c>
      <c r="S20" s="20">
        <v>-509418201</v>
      </c>
      <c r="U20" s="5" t="s">
        <v>314</v>
      </c>
    </row>
    <row r="21" spans="1:21" ht="21">
      <c r="A21" s="3" t="s">
        <v>291</v>
      </c>
      <c r="C21" s="20">
        <v>0</v>
      </c>
      <c r="E21" s="20">
        <v>0</v>
      </c>
      <c r="G21" s="20">
        <v>0</v>
      </c>
      <c r="I21" s="20">
        <v>0</v>
      </c>
      <c r="K21" s="5" t="s">
        <v>126</v>
      </c>
      <c r="M21" s="20">
        <v>0</v>
      </c>
      <c r="N21" s="20"/>
      <c r="O21" s="20">
        <v>0</v>
      </c>
      <c r="P21" s="20"/>
      <c r="Q21" s="20">
        <v>200358647</v>
      </c>
      <c r="S21" s="20">
        <v>200358647</v>
      </c>
      <c r="U21" s="5" t="s">
        <v>198</v>
      </c>
    </row>
    <row r="22" spans="1:21" ht="21">
      <c r="A22" s="3" t="s">
        <v>171</v>
      </c>
      <c r="C22" s="20">
        <v>0</v>
      </c>
      <c r="E22" s="20">
        <v>0</v>
      </c>
      <c r="G22" s="20">
        <v>0</v>
      </c>
      <c r="I22" s="20">
        <v>0</v>
      </c>
      <c r="K22" s="5" t="s">
        <v>126</v>
      </c>
      <c r="M22" s="20">
        <v>0</v>
      </c>
      <c r="N22" s="20"/>
      <c r="O22" s="20">
        <v>0</v>
      </c>
      <c r="P22" s="20"/>
      <c r="Q22" s="20">
        <v>4863788278</v>
      </c>
      <c r="S22" s="20">
        <v>4863788278</v>
      </c>
      <c r="U22" s="5" t="s">
        <v>181</v>
      </c>
    </row>
    <row r="23" spans="1:21" ht="21">
      <c r="A23" s="3" t="s">
        <v>186</v>
      </c>
      <c r="C23" s="20">
        <v>0</v>
      </c>
      <c r="E23" s="20">
        <v>0</v>
      </c>
      <c r="G23" s="20">
        <v>0</v>
      </c>
      <c r="I23" s="20">
        <v>0</v>
      </c>
      <c r="K23" s="5" t="s">
        <v>126</v>
      </c>
      <c r="M23" s="20">
        <v>0</v>
      </c>
      <c r="N23" s="20"/>
      <c r="O23" s="20">
        <v>0</v>
      </c>
      <c r="P23" s="20"/>
      <c r="Q23" s="20">
        <v>4939198470</v>
      </c>
      <c r="S23" s="20">
        <v>4939198470</v>
      </c>
      <c r="U23" s="5" t="s">
        <v>315</v>
      </c>
    </row>
    <row r="24" spans="1:21" ht="21">
      <c r="A24" s="3" t="s">
        <v>184</v>
      </c>
      <c r="C24" s="20">
        <v>0</v>
      </c>
      <c r="E24" s="20">
        <v>0</v>
      </c>
      <c r="G24" s="20">
        <v>0</v>
      </c>
      <c r="I24" s="20">
        <v>0</v>
      </c>
      <c r="K24" s="5" t="s">
        <v>126</v>
      </c>
      <c r="M24" s="20">
        <v>0</v>
      </c>
      <c r="N24" s="20"/>
      <c r="O24" s="20">
        <v>0</v>
      </c>
      <c r="P24" s="20"/>
      <c r="Q24" s="20">
        <v>118809998</v>
      </c>
      <c r="S24" s="20">
        <v>118809998</v>
      </c>
      <c r="U24" s="5" t="s">
        <v>162</v>
      </c>
    </row>
    <row r="25" spans="1:21" ht="21">
      <c r="A25" s="3" t="s">
        <v>187</v>
      </c>
      <c r="C25" s="20">
        <v>0</v>
      </c>
      <c r="E25" s="20">
        <v>0</v>
      </c>
      <c r="G25" s="20">
        <v>0</v>
      </c>
      <c r="I25" s="20">
        <v>0</v>
      </c>
      <c r="K25" s="5" t="s">
        <v>126</v>
      </c>
      <c r="M25" s="20">
        <v>0</v>
      </c>
      <c r="N25" s="20"/>
      <c r="O25" s="20">
        <v>0</v>
      </c>
      <c r="P25" s="20"/>
      <c r="Q25" s="20">
        <v>863599</v>
      </c>
      <c r="S25" s="20">
        <v>863599</v>
      </c>
      <c r="U25" s="5" t="s">
        <v>126</v>
      </c>
    </row>
    <row r="26" spans="1:21" ht="21">
      <c r="A26" s="3" t="s">
        <v>169</v>
      </c>
      <c r="C26" s="20">
        <v>0</v>
      </c>
      <c r="E26" s="20">
        <v>0</v>
      </c>
      <c r="G26" s="20">
        <v>0</v>
      </c>
      <c r="I26" s="20">
        <v>0</v>
      </c>
      <c r="K26" s="5" t="s">
        <v>126</v>
      </c>
      <c r="M26" s="20">
        <v>0</v>
      </c>
      <c r="N26" s="20"/>
      <c r="O26" s="20">
        <v>0</v>
      </c>
      <c r="P26" s="20"/>
      <c r="Q26" s="20">
        <v>13168899814</v>
      </c>
      <c r="S26" s="20">
        <v>13168899814</v>
      </c>
      <c r="U26" s="5" t="s">
        <v>316</v>
      </c>
    </row>
    <row r="27" spans="1:21" ht="21">
      <c r="A27" s="3" t="s">
        <v>209</v>
      </c>
      <c r="C27" s="20">
        <v>0</v>
      </c>
      <c r="E27" s="20">
        <v>3200742772</v>
      </c>
      <c r="G27" s="20">
        <v>0</v>
      </c>
      <c r="I27" s="20">
        <v>3200742772</v>
      </c>
      <c r="K27" s="5" t="s">
        <v>317</v>
      </c>
      <c r="M27" s="20">
        <v>0</v>
      </c>
      <c r="N27" s="20"/>
      <c r="O27" s="20">
        <v>8118818449</v>
      </c>
      <c r="P27" s="20"/>
      <c r="Q27" s="20">
        <v>8375079987</v>
      </c>
      <c r="S27" s="20">
        <v>16493898436</v>
      </c>
      <c r="U27" s="5" t="s">
        <v>318</v>
      </c>
    </row>
    <row r="28" spans="1:21" ht="21">
      <c r="A28" s="3" t="s">
        <v>292</v>
      </c>
      <c r="C28" s="20">
        <v>0</v>
      </c>
      <c r="E28" s="20">
        <v>0</v>
      </c>
      <c r="G28" s="20">
        <v>0</v>
      </c>
      <c r="I28" s="20">
        <v>0</v>
      </c>
      <c r="K28" s="5" t="s">
        <v>126</v>
      </c>
      <c r="M28" s="20">
        <v>0</v>
      </c>
      <c r="N28" s="20"/>
      <c r="O28" s="20">
        <v>0</v>
      </c>
      <c r="P28" s="20"/>
      <c r="Q28" s="20">
        <v>3666839442</v>
      </c>
      <c r="S28" s="20">
        <v>3666839442</v>
      </c>
      <c r="U28" s="5" t="s">
        <v>319</v>
      </c>
    </row>
    <row r="29" spans="1:21" ht="21">
      <c r="A29" s="3" t="s">
        <v>188</v>
      </c>
      <c r="C29" s="20">
        <v>0</v>
      </c>
      <c r="E29" s="20">
        <v>0</v>
      </c>
      <c r="G29" s="20">
        <v>0</v>
      </c>
      <c r="I29" s="20">
        <v>0</v>
      </c>
      <c r="K29" s="5" t="s">
        <v>126</v>
      </c>
      <c r="M29" s="20">
        <v>0</v>
      </c>
      <c r="N29" s="20"/>
      <c r="O29" s="20">
        <v>0</v>
      </c>
      <c r="P29" s="20"/>
      <c r="Q29" s="20">
        <v>3910394429</v>
      </c>
      <c r="S29" s="20">
        <v>3910394429</v>
      </c>
      <c r="U29" s="5" t="s">
        <v>191</v>
      </c>
    </row>
    <row r="30" spans="1:21" ht="21">
      <c r="A30" s="3" t="s">
        <v>293</v>
      </c>
      <c r="C30" s="20">
        <v>0</v>
      </c>
      <c r="E30" s="20">
        <v>0</v>
      </c>
      <c r="G30" s="20">
        <v>0</v>
      </c>
      <c r="I30" s="20">
        <v>0</v>
      </c>
      <c r="K30" s="5" t="s">
        <v>126</v>
      </c>
      <c r="M30" s="20">
        <v>0</v>
      </c>
      <c r="N30" s="20"/>
      <c r="O30" s="20">
        <v>0</v>
      </c>
      <c r="P30" s="20"/>
      <c r="Q30" s="20">
        <v>498739957</v>
      </c>
      <c r="S30" s="20">
        <v>498739957</v>
      </c>
      <c r="U30" s="5" t="s">
        <v>202</v>
      </c>
    </row>
    <row r="31" spans="1:21" ht="21">
      <c r="A31" s="3" t="s">
        <v>145</v>
      </c>
      <c r="C31" s="20">
        <v>0</v>
      </c>
      <c r="E31" s="20">
        <v>6425229552</v>
      </c>
      <c r="G31" s="20">
        <v>0</v>
      </c>
      <c r="I31" s="20">
        <v>6425229552</v>
      </c>
      <c r="K31" s="5" t="s">
        <v>320</v>
      </c>
      <c r="M31" s="20">
        <v>0</v>
      </c>
      <c r="N31" s="20"/>
      <c r="O31" s="20">
        <v>16428461631</v>
      </c>
      <c r="P31" s="20"/>
      <c r="Q31" s="20">
        <v>2446558124</v>
      </c>
      <c r="S31" s="20">
        <v>18875019755</v>
      </c>
      <c r="U31" s="5" t="s">
        <v>321</v>
      </c>
    </row>
    <row r="32" spans="1:21" ht="21">
      <c r="A32" s="3" t="s">
        <v>294</v>
      </c>
      <c r="C32" s="20">
        <v>0</v>
      </c>
      <c r="E32" s="20">
        <v>0</v>
      </c>
      <c r="G32" s="20">
        <v>0</v>
      </c>
      <c r="I32" s="20">
        <v>0</v>
      </c>
      <c r="K32" s="5" t="s">
        <v>126</v>
      </c>
      <c r="M32" s="20">
        <v>0</v>
      </c>
      <c r="N32" s="20"/>
      <c r="O32" s="20">
        <v>0</v>
      </c>
      <c r="P32" s="20"/>
      <c r="Q32" s="20">
        <v>3281587603</v>
      </c>
      <c r="S32" s="20">
        <v>3281587603</v>
      </c>
      <c r="U32" s="5" t="s">
        <v>257</v>
      </c>
    </row>
    <row r="33" spans="1:21" ht="21">
      <c r="A33" s="3" t="s">
        <v>138</v>
      </c>
      <c r="C33" s="20">
        <v>0</v>
      </c>
      <c r="E33" s="20">
        <v>-14908787</v>
      </c>
      <c r="G33" s="20">
        <v>0</v>
      </c>
      <c r="I33" s="20">
        <v>-14908787</v>
      </c>
      <c r="K33" s="5" t="s">
        <v>322</v>
      </c>
      <c r="M33" s="20">
        <v>0</v>
      </c>
      <c r="N33" s="20"/>
      <c r="O33" s="20">
        <v>-14908787</v>
      </c>
      <c r="P33" s="20"/>
      <c r="Q33" s="20">
        <v>2370374133</v>
      </c>
      <c r="S33" s="20">
        <v>2355465346</v>
      </c>
      <c r="U33" s="5" t="s">
        <v>323</v>
      </c>
    </row>
    <row r="34" spans="1:21" ht="21">
      <c r="A34" s="3" t="s">
        <v>190</v>
      </c>
      <c r="C34" s="20">
        <v>0</v>
      </c>
      <c r="E34" s="20">
        <v>0</v>
      </c>
      <c r="G34" s="20">
        <v>0</v>
      </c>
      <c r="I34" s="20">
        <v>0</v>
      </c>
      <c r="K34" s="5" t="s">
        <v>126</v>
      </c>
      <c r="M34" s="20">
        <v>0</v>
      </c>
      <c r="N34" s="20"/>
      <c r="O34" s="20">
        <v>0</v>
      </c>
      <c r="P34" s="20"/>
      <c r="Q34" s="20">
        <v>7799182941</v>
      </c>
      <c r="S34" s="20">
        <v>7799182941</v>
      </c>
      <c r="U34" s="5" t="s">
        <v>324</v>
      </c>
    </row>
    <row r="35" spans="1:21" ht="21">
      <c r="A35" s="3" t="s">
        <v>295</v>
      </c>
      <c r="C35" s="20">
        <v>0</v>
      </c>
      <c r="E35" s="20">
        <v>0</v>
      </c>
      <c r="G35" s="20">
        <v>0</v>
      </c>
      <c r="I35" s="20">
        <v>0</v>
      </c>
      <c r="K35" s="5" t="s">
        <v>126</v>
      </c>
      <c r="M35" s="20">
        <v>0</v>
      </c>
      <c r="N35" s="20"/>
      <c r="O35" s="20">
        <v>0</v>
      </c>
      <c r="P35" s="20"/>
      <c r="Q35" s="20">
        <v>-890412491</v>
      </c>
      <c r="S35" s="20">
        <v>-890412491</v>
      </c>
      <c r="U35" s="5" t="s">
        <v>205</v>
      </c>
    </row>
    <row r="36" spans="1:21" ht="21">
      <c r="A36" s="3" t="s">
        <v>149</v>
      </c>
      <c r="C36" s="20">
        <v>0</v>
      </c>
      <c r="E36" s="20">
        <v>0</v>
      </c>
      <c r="G36" s="20">
        <v>0</v>
      </c>
      <c r="I36" s="20">
        <v>0</v>
      </c>
      <c r="K36" s="5" t="s">
        <v>126</v>
      </c>
      <c r="M36" s="20">
        <v>0</v>
      </c>
      <c r="N36" s="20"/>
      <c r="O36" s="20">
        <v>0</v>
      </c>
      <c r="P36" s="20"/>
      <c r="Q36" s="20">
        <v>5999918501</v>
      </c>
      <c r="S36" s="20">
        <v>5999918501</v>
      </c>
      <c r="U36" s="5" t="s">
        <v>325</v>
      </c>
    </row>
    <row r="37" spans="1:21" ht="21">
      <c r="A37" s="3" t="s">
        <v>296</v>
      </c>
      <c r="C37" s="20">
        <v>0</v>
      </c>
      <c r="E37" s="20">
        <v>0</v>
      </c>
      <c r="G37" s="20">
        <v>0</v>
      </c>
      <c r="I37" s="20">
        <v>0</v>
      </c>
      <c r="K37" s="5" t="s">
        <v>126</v>
      </c>
      <c r="M37" s="20">
        <v>0</v>
      </c>
      <c r="N37" s="20"/>
      <c r="O37" s="20">
        <v>0</v>
      </c>
      <c r="P37" s="20"/>
      <c r="Q37" s="20">
        <v>66300091</v>
      </c>
      <c r="S37" s="20">
        <v>66300091</v>
      </c>
      <c r="U37" s="5" t="s">
        <v>258</v>
      </c>
    </row>
    <row r="38" spans="1:21" ht="21">
      <c r="A38" s="3" t="s">
        <v>297</v>
      </c>
      <c r="C38" s="20">
        <v>0</v>
      </c>
      <c r="E38" s="20">
        <v>0</v>
      </c>
      <c r="G38" s="20">
        <v>0</v>
      </c>
      <c r="I38" s="20">
        <v>0</v>
      </c>
      <c r="K38" s="5" t="s">
        <v>126</v>
      </c>
      <c r="M38" s="20">
        <v>0</v>
      </c>
      <c r="N38" s="20"/>
      <c r="O38" s="20">
        <v>0</v>
      </c>
      <c r="P38" s="20"/>
      <c r="Q38" s="20">
        <v>2948601871</v>
      </c>
      <c r="S38" s="20">
        <v>2948601871</v>
      </c>
      <c r="U38" s="5" t="s">
        <v>326</v>
      </c>
    </row>
    <row r="39" spans="1:21" ht="21">
      <c r="A39" s="3" t="s">
        <v>146</v>
      </c>
      <c r="C39" s="20">
        <v>0</v>
      </c>
      <c r="E39" s="20">
        <v>0</v>
      </c>
      <c r="G39" s="20">
        <v>0</v>
      </c>
      <c r="I39" s="20">
        <v>0</v>
      </c>
      <c r="K39" s="5" t="s">
        <v>126</v>
      </c>
      <c r="M39" s="20">
        <v>0</v>
      </c>
      <c r="N39" s="20"/>
      <c r="O39" s="20">
        <v>0</v>
      </c>
      <c r="P39" s="20"/>
      <c r="Q39" s="20">
        <v>5946938923</v>
      </c>
      <c r="S39" s="20">
        <v>5946938923</v>
      </c>
      <c r="U39" s="5" t="s">
        <v>327</v>
      </c>
    </row>
    <row r="40" spans="1:21" ht="21">
      <c r="A40" s="3" t="s">
        <v>221</v>
      </c>
      <c r="C40" s="20">
        <v>924731903</v>
      </c>
      <c r="E40" s="20">
        <v>6735330945</v>
      </c>
      <c r="G40" s="20">
        <v>0</v>
      </c>
      <c r="I40" s="20">
        <v>7660062848</v>
      </c>
      <c r="K40" s="5" t="s">
        <v>328</v>
      </c>
      <c r="M40" s="20">
        <v>924731903</v>
      </c>
      <c r="N40" s="20"/>
      <c r="O40" s="20">
        <v>5352893198</v>
      </c>
      <c r="P40" s="20"/>
      <c r="Q40" s="20">
        <v>-962584595</v>
      </c>
      <c r="S40" s="20">
        <v>5315040506</v>
      </c>
      <c r="U40" s="5" t="s">
        <v>180</v>
      </c>
    </row>
    <row r="41" spans="1:21" ht="21">
      <c r="A41" s="3" t="s">
        <v>298</v>
      </c>
      <c r="C41" s="20">
        <v>0</v>
      </c>
      <c r="E41" s="20">
        <v>0</v>
      </c>
      <c r="G41" s="20">
        <v>0</v>
      </c>
      <c r="I41" s="20">
        <v>0</v>
      </c>
      <c r="K41" s="5" t="s">
        <v>126</v>
      </c>
      <c r="M41" s="20">
        <v>0</v>
      </c>
      <c r="N41" s="20"/>
      <c r="O41" s="20">
        <v>0</v>
      </c>
      <c r="P41" s="20"/>
      <c r="Q41" s="20">
        <v>10258029805</v>
      </c>
      <c r="S41" s="20">
        <v>10258029805</v>
      </c>
      <c r="U41" s="5" t="s">
        <v>305</v>
      </c>
    </row>
    <row r="42" spans="1:21" ht="21">
      <c r="A42" s="3" t="s">
        <v>147</v>
      </c>
      <c r="C42" s="20">
        <v>0</v>
      </c>
      <c r="E42" s="20">
        <v>0</v>
      </c>
      <c r="G42" s="20">
        <v>0</v>
      </c>
      <c r="I42" s="20">
        <v>0</v>
      </c>
      <c r="K42" s="5" t="s">
        <v>126</v>
      </c>
      <c r="M42" s="20">
        <v>0</v>
      </c>
      <c r="N42" s="20"/>
      <c r="O42" s="20">
        <v>0</v>
      </c>
      <c r="P42" s="20"/>
      <c r="Q42" s="20">
        <v>15689884499</v>
      </c>
      <c r="S42" s="20">
        <v>15689884499</v>
      </c>
      <c r="U42" s="5" t="s">
        <v>329</v>
      </c>
    </row>
    <row r="43" spans="1:21" ht="21">
      <c r="A43" s="3" t="s">
        <v>299</v>
      </c>
      <c r="C43" s="20">
        <v>0</v>
      </c>
      <c r="E43" s="20">
        <v>0</v>
      </c>
      <c r="G43" s="20">
        <v>0</v>
      </c>
      <c r="I43" s="20">
        <v>0</v>
      </c>
      <c r="K43" s="5" t="s">
        <v>126</v>
      </c>
      <c r="M43" s="20">
        <v>0</v>
      </c>
      <c r="N43" s="20"/>
      <c r="O43" s="20">
        <v>0</v>
      </c>
      <c r="P43" s="20"/>
      <c r="Q43" s="20">
        <v>-1765146145</v>
      </c>
      <c r="S43" s="20">
        <v>-1765146145</v>
      </c>
      <c r="U43" s="5" t="s">
        <v>330</v>
      </c>
    </row>
    <row r="44" spans="1:21" ht="21">
      <c r="A44" s="3" t="s">
        <v>144</v>
      </c>
      <c r="C44" s="20">
        <v>0</v>
      </c>
      <c r="E44" s="20">
        <v>0</v>
      </c>
      <c r="G44" s="20">
        <v>0</v>
      </c>
      <c r="I44" s="20">
        <v>0</v>
      </c>
      <c r="K44" s="5" t="s">
        <v>126</v>
      </c>
      <c r="M44" s="20">
        <v>0</v>
      </c>
      <c r="N44" s="20"/>
      <c r="O44" s="20">
        <v>0</v>
      </c>
      <c r="P44" s="20"/>
      <c r="Q44" s="20">
        <v>5865830639</v>
      </c>
      <c r="S44" s="20">
        <v>5865830639</v>
      </c>
      <c r="U44" s="5" t="s">
        <v>331</v>
      </c>
    </row>
    <row r="45" spans="1:21" ht="21">
      <c r="A45" s="3" t="s">
        <v>143</v>
      </c>
      <c r="C45" s="20">
        <v>0</v>
      </c>
      <c r="E45" s="20">
        <v>0</v>
      </c>
      <c r="G45" s="20">
        <v>0</v>
      </c>
      <c r="I45" s="20">
        <v>0</v>
      </c>
      <c r="K45" s="5" t="s">
        <v>126</v>
      </c>
      <c r="M45" s="20">
        <v>0</v>
      </c>
      <c r="N45" s="20"/>
      <c r="O45" s="20">
        <v>0</v>
      </c>
      <c r="P45" s="20"/>
      <c r="Q45" s="20">
        <v>929819946</v>
      </c>
      <c r="S45" s="20">
        <v>929819946</v>
      </c>
      <c r="U45" s="5" t="s">
        <v>332</v>
      </c>
    </row>
    <row r="46" spans="1:21" ht="21">
      <c r="A46" s="3" t="s">
        <v>300</v>
      </c>
      <c r="C46" s="20">
        <v>0</v>
      </c>
      <c r="E46" s="20">
        <v>0</v>
      </c>
      <c r="G46" s="20">
        <v>0</v>
      </c>
      <c r="I46" s="20">
        <v>0</v>
      </c>
      <c r="K46" s="5" t="s">
        <v>126</v>
      </c>
      <c r="M46" s="20">
        <v>0</v>
      </c>
      <c r="N46" s="20"/>
      <c r="O46" s="20">
        <v>0</v>
      </c>
      <c r="P46" s="20"/>
      <c r="Q46" s="20">
        <v>1936040659</v>
      </c>
      <c r="S46" s="20">
        <v>1936040659</v>
      </c>
      <c r="U46" s="5" t="s">
        <v>176</v>
      </c>
    </row>
    <row r="47" spans="1:21" ht="21">
      <c r="A47" s="3" t="s">
        <v>301</v>
      </c>
      <c r="C47" s="20">
        <v>0</v>
      </c>
      <c r="E47" s="20">
        <v>0</v>
      </c>
      <c r="G47" s="20">
        <v>0</v>
      </c>
      <c r="I47" s="20">
        <v>0</v>
      </c>
      <c r="K47" s="5" t="s">
        <v>126</v>
      </c>
      <c r="M47" s="20">
        <v>0</v>
      </c>
      <c r="N47" s="20"/>
      <c r="O47" s="20">
        <v>0</v>
      </c>
      <c r="P47" s="20"/>
      <c r="Q47" s="20">
        <v>-600827537</v>
      </c>
      <c r="S47" s="20">
        <v>-600827537</v>
      </c>
      <c r="U47" s="5" t="s">
        <v>333</v>
      </c>
    </row>
    <row r="48" spans="1:21" ht="21">
      <c r="A48" s="3" t="s">
        <v>302</v>
      </c>
      <c r="C48" s="20">
        <v>0</v>
      </c>
      <c r="E48" s="20">
        <v>0</v>
      </c>
      <c r="G48" s="20">
        <v>0</v>
      </c>
      <c r="I48" s="20">
        <v>0</v>
      </c>
      <c r="K48" s="5" t="s">
        <v>126</v>
      </c>
      <c r="M48" s="20">
        <v>0</v>
      </c>
      <c r="N48" s="20"/>
      <c r="O48" s="20">
        <v>0</v>
      </c>
      <c r="P48" s="20"/>
      <c r="Q48" s="20">
        <v>1286731499</v>
      </c>
      <c r="S48" s="20">
        <v>1286731499</v>
      </c>
      <c r="U48" s="5" t="s">
        <v>334</v>
      </c>
    </row>
    <row r="49" spans="1:21" ht="21">
      <c r="A49" s="3" t="s">
        <v>142</v>
      </c>
      <c r="C49" s="20">
        <v>0</v>
      </c>
      <c r="E49" s="20">
        <v>0</v>
      </c>
      <c r="G49" s="20">
        <v>0</v>
      </c>
      <c r="I49" s="20">
        <v>0</v>
      </c>
      <c r="K49" s="5" t="s">
        <v>126</v>
      </c>
      <c r="M49" s="20">
        <v>0</v>
      </c>
      <c r="N49" s="20"/>
      <c r="O49" s="20">
        <v>0</v>
      </c>
      <c r="P49" s="20"/>
      <c r="Q49" s="20">
        <v>10042014174</v>
      </c>
      <c r="S49" s="20">
        <v>10042014174</v>
      </c>
      <c r="U49" s="5" t="s">
        <v>178</v>
      </c>
    </row>
    <row r="50" spans="1:21" ht="21">
      <c r="A50" s="3" t="s">
        <v>226</v>
      </c>
      <c r="C50" s="20">
        <v>1208941799</v>
      </c>
      <c r="E50" s="20">
        <v>3631462953</v>
      </c>
      <c r="G50" s="20">
        <v>0</v>
      </c>
      <c r="I50" s="20">
        <v>4840404752</v>
      </c>
      <c r="K50" s="5" t="s">
        <v>335</v>
      </c>
      <c r="M50" s="20">
        <v>1208941799</v>
      </c>
      <c r="N50" s="20"/>
      <c r="O50" s="20">
        <v>2140061465</v>
      </c>
      <c r="P50" s="20"/>
      <c r="Q50" s="20">
        <v>0</v>
      </c>
      <c r="S50" s="20">
        <v>3349003264</v>
      </c>
      <c r="U50" s="5" t="s">
        <v>182</v>
      </c>
    </row>
    <row r="51" spans="1:21" ht="21">
      <c r="A51" s="3" t="s">
        <v>140</v>
      </c>
      <c r="C51" s="20">
        <v>411026393</v>
      </c>
      <c r="E51" s="20">
        <v>-494199543</v>
      </c>
      <c r="G51" s="20">
        <v>0</v>
      </c>
      <c r="I51" s="20">
        <v>-83173150</v>
      </c>
      <c r="K51" s="5" t="s">
        <v>197</v>
      </c>
      <c r="M51" s="20">
        <v>411026393</v>
      </c>
      <c r="N51" s="20"/>
      <c r="O51" s="20">
        <v>2354257739</v>
      </c>
      <c r="P51" s="20"/>
      <c r="Q51" s="20">
        <v>0</v>
      </c>
      <c r="S51" s="20">
        <v>2765284132</v>
      </c>
      <c r="U51" s="5" t="s">
        <v>336</v>
      </c>
    </row>
    <row r="52" spans="1:21" ht="21">
      <c r="A52" s="3" t="s">
        <v>233</v>
      </c>
      <c r="C52" s="20">
        <v>0</v>
      </c>
      <c r="E52" s="20">
        <v>119926012</v>
      </c>
      <c r="G52" s="20">
        <v>0</v>
      </c>
      <c r="I52" s="20">
        <v>119926012</v>
      </c>
      <c r="K52" s="5" t="s">
        <v>337</v>
      </c>
      <c r="M52" s="20">
        <v>0</v>
      </c>
      <c r="N52" s="20"/>
      <c r="O52" s="20">
        <v>963278375</v>
      </c>
      <c r="P52" s="20"/>
      <c r="Q52" s="20">
        <v>0</v>
      </c>
      <c r="S52" s="20">
        <v>963278375</v>
      </c>
      <c r="U52" s="5" t="s">
        <v>338</v>
      </c>
    </row>
    <row r="53" spans="1:21" ht="21">
      <c r="A53" s="3" t="s">
        <v>239</v>
      </c>
      <c r="C53" s="20">
        <v>0</v>
      </c>
      <c r="E53" s="20">
        <v>-50434157</v>
      </c>
      <c r="G53" s="20">
        <v>0</v>
      </c>
      <c r="I53" s="20">
        <v>-50434157</v>
      </c>
      <c r="K53" s="5" t="s">
        <v>339</v>
      </c>
      <c r="M53" s="20">
        <v>0</v>
      </c>
      <c r="N53" s="20"/>
      <c r="O53" s="20">
        <v>-50434157</v>
      </c>
      <c r="P53" s="20"/>
      <c r="Q53" s="20">
        <v>0</v>
      </c>
      <c r="S53" s="20">
        <v>-50434157</v>
      </c>
      <c r="U53" s="5" t="s">
        <v>322</v>
      </c>
    </row>
    <row r="54" spans="1:21" ht="21">
      <c r="A54" s="3" t="s">
        <v>215</v>
      </c>
      <c r="C54" s="20">
        <v>0</v>
      </c>
      <c r="E54" s="20">
        <v>11434155271</v>
      </c>
      <c r="G54" s="20">
        <v>0</v>
      </c>
      <c r="I54" s="20">
        <v>11434155271</v>
      </c>
      <c r="K54" s="5" t="s">
        <v>340</v>
      </c>
      <c r="M54" s="20">
        <v>0</v>
      </c>
      <c r="N54" s="20"/>
      <c r="O54" s="20">
        <v>22702672320</v>
      </c>
      <c r="P54" s="20"/>
      <c r="Q54" s="20">
        <v>0</v>
      </c>
      <c r="S54" s="20">
        <v>22702672320</v>
      </c>
      <c r="U54" s="5" t="s">
        <v>341</v>
      </c>
    </row>
    <row r="55" spans="1:21" ht="21">
      <c r="A55" s="3" t="s">
        <v>141</v>
      </c>
      <c r="C55" s="20">
        <v>0</v>
      </c>
      <c r="E55" s="20">
        <v>5933704550</v>
      </c>
      <c r="G55" s="20">
        <v>0</v>
      </c>
      <c r="I55" s="20">
        <v>5933704550</v>
      </c>
      <c r="K55" s="5" t="s">
        <v>342</v>
      </c>
      <c r="M55" s="20">
        <v>0</v>
      </c>
      <c r="N55" s="20"/>
      <c r="O55" s="20">
        <v>15208894500</v>
      </c>
      <c r="P55" s="20"/>
      <c r="Q55" s="20">
        <v>0</v>
      </c>
      <c r="S55" s="20">
        <v>15208894500</v>
      </c>
      <c r="U55" s="5" t="s">
        <v>343</v>
      </c>
    </row>
    <row r="56" spans="1:21" ht="21">
      <c r="A56" s="3" t="s">
        <v>219</v>
      </c>
      <c r="C56" s="20">
        <v>0</v>
      </c>
      <c r="E56" s="20">
        <v>423228531</v>
      </c>
      <c r="G56" s="20">
        <v>0</v>
      </c>
      <c r="I56" s="20">
        <v>423228531</v>
      </c>
      <c r="K56" s="5" t="s">
        <v>344</v>
      </c>
      <c r="M56" s="20">
        <v>0</v>
      </c>
      <c r="N56" s="20"/>
      <c r="O56" s="20">
        <v>597042762</v>
      </c>
      <c r="P56" s="20"/>
      <c r="Q56" s="20">
        <v>0</v>
      </c>
      <c r="S56" s="20">
        <v>597042762</v>
      </c>
      <c r="U56" s="5" t="s">
        <v>204</v>
      </c>
    </row>
    <row r="57" spans="1:21" ht="21">
      <c r="A57" s="3" t="s">
        <v>245</v>
      </c>
      <c r="C57" s="20">
        <v>0</v>
      </c>
      <c r="E57" s="20">
        <v>3229762878</v>
      </c>
      <c r="G57" s="20">
        <v>0</v>
      </c>
      <c r="I57" s="20">
        <v>3229762878</v>
      </c>
      <c r="K57" s="5" t="s">
        <v>345</v>
      </c>
      <c r="M57" s="20">
        <v>0</v>
      </c>
      <c r="N57" s="20"/>
      <c r="O57" s="20">
        <v>3229762878</v>
      </c>
      <c r="P57" s="20"/>
      <c r="Q57" s="20">
        <v>0</v>
      </c>
      <c r="S57" s="20">
        <v>3229762878</v>
      </c>
      <c r="U57" s="5" t="s">
        <v>203</v>
      </c>
    </row>
    <row r="58" spans="1:21" ht="21">
      <c r="A58" s="3" t="s">
        <v>234</v>
      </c>
      <c r="C58" s="20">
        <v>0</v>
      </c>
      <c r="E58" s="20">
        <v>18089249057</v>
      </c>
      <c r="G58" s="20">
        <v>0</v>
      </c>
      <c r="I58" s="20">
        <v>18089249057</v>
      </c>
      <c r="K58" s="5" t="s">
        <v>346</v>
      </c>
      <c r="M58" s="20">
        <v>0</v>
      </c>
      <c r="N58" s="20"/>
      <c r="O58" s="20">
        <v>29153876753</v>
      </c>
      <c r="P58" s="20"/>
      <c r="Q58" s="20">
        <v>0</v>
      </c>
      <c r="S58" s="20">
        <v>29153876753</v>
      </c>
      <c r="U58" s="5" t="s">
        <v>347</v>
      </c>
    </row>
    <row r="59" spans="1:21" ht="21">
      <c r="A59" s="3" t="s">
        <v>237</v>
      </c>
      <c r="C59" s="20">
        <v>0</v>
      </c>
      <c r="E59" s="20">
        <v>8871830622</v>
      </c>
      <c r="G59" s="20">
        <v>0</v>
      </c>
      <c r="I59" s="20">
        <v>8871830622</v>
      </c>
      <c r="K59" s="5" t="s">
        <v>348</v>
      </c>
      <c r="M59" s="20">
        <v>0</v>
      </c>
      <c r="N59" s="20"/>
      <c r="O59" s="20">
        <v>9769382925</v>
      </c>
      <c r="P59" s="20"/>
      <c r="Q59" s="20">
        <v>0</v>
      </c>
      <c r="S59" s="20">
        <v>9769382925</v>
      </c>
      <c r="U59" s="5" t="s">
        <v>349</v>
      </c>
    </row>
    <row r="60" spans="1:21" ht="21">
      <c r="A60" s="3" t="s">
        <v>183</v>
      </c>
      <c r="C60" s="20">
        <v>0</v>
      </c>
      <c r="E60" s="20">
        <v>29188583890</v>
      </c>
      <c r="G60" s="20">
        <v>0</v>
      </c>
      <c r="I60" s="20">
        <v>29188583890</v>
      </c>
      <c r="K60" s="5" t="s">
        <v>350</v>
      </c>
      <c r="M60" s="20">
        <v>0</v>
      </c>
      <c r="N60" s="20"/>
      <c r="O60" s="20">
        <v>45545391379</v>
      </c>
      <c r="P60" s="20"/>
      <c r="Q60" s="20">
        <v>0</v>
      </c>
      <c r="S60" s="20">
        <v>45545391379</v>
      </c>
      <c r="U60" s="5" t="s">
        <v>351</v>
      </c>
    </row>
    <row r="61" spans="1:21" ht="21">
      <c r="A61" s="3" t="s">
        <v>241</v>
      </c>
      <c r="C61" s="20">
        <v>0</v>
      </c>
      <c r="E61" s="20">
        <v>-127576337</v>
      </c>
      <c r="G61" s="20">
        <v>0</v>
      </c>
      <c r="I61" s="20">
        <v>-127576337</v>
      </c>
      <c r="K61" s="5" t="s">
        <v>352</v>
      </c>
      <c r="M61" s="20">
        <v>0</v>
      </c>
      <c r="N61" s="20"/>
      <c r="O61" s="20">
        <v>-127576337</v>
      </c>
      <c r="P61" s="20"/>
      <c r="Q61" s="20">
        <v>0</v>
      </c>
      <c r="S61" s="20">
        <v>-127576337</v>
      </c>
      <c r="U61" s="5" t="s">
        <v>339</v>
      </c>
    </row>
    <row r="62" spans="1:21" ht="21">
      <c r="A62" s="3" t="s">
        <v>223</v>
      </c>
      <c r="C62" s="20">
        <v>0</v>
      </c>
      <c r="E62" s="20">
        <v>4792072513</v>
      </c>
      <c r="G62" s="20">
        <v>0</v>
      </c>
      <c r="I62" s="20">
        <v>4792072513</v>
      </c>
      <c r="K62" s="5" t="s">
        <v>353</v>
      </c>
      <c r="M62" s="20">
        <v>0</v>
      </c>
      <c r="N62" s="20"/>
      <c r="O62" s="20">
        <v>9164849686</v>
      </c>
      <c r="P62" s="20"/>
      <c r="Q62" s="20">
        <v>0</v>
      </c>
      <c r="S62" s="20">
        <v>9164849686</v>
      </c>
      <c r="U62" s="5" t="s">
        <v>354</v>
      </c>
    </row>
    <row r="63" spans="1:21" ht="21">
      <c r="A63" s="3" t="s">
        <v>213</v>
      </c>
      <c r="C63" s="20">
        <v>0</v>
      </c>
      <c r="E63" s="20">
        <v>2393850364</v>
      </c>
      <c r="G63" s="20">
        <v>0</v>
      </c>
      <c r="I63" s="20">
        <v>2393850364</v>
      </c>
      <c r="K63" s="5" t="s">
        <v>206</v>
      </c>
      <c r="M63" s="20">
        <v>0</v>
      </c>
      <c r="N63" s="20"/>
      <c r="O63" s="20">
        <v>1589849412</v>
      </c>
      <c r="P63" s="20"/>
      <c r="Q63" s="20">
        <v>0</v>
      </c>
      <c r="S63" s="20">
        <v>1589849412</v>
      </c>
      <c r="U63" s="5" t="s">
        <v>355</v>
      </c>
    </row>
    <row r="64" spans="1:21" ht="21">
      <c r="A64" s="3" t="s">
        <v>243</v>
      </c>
      <c r="C64" s="20">
        <v>0</v>
      </c>
      <c r="E64" s="20">
        <v>7346094768</v>
      </c>
      <c r="G64" s="20">
        <v>0</v>
      </c>
      <c r="I64" s="20">
        <v>7346094768</v>
      </c>
      <c r="K64" s="5" t="s">
        <v>356</v>
      </c>
      <c r="M64" s="20">
        <v>0</v>
      </c>
      <c r="N64" s="20"/>
      <c r="O64" s="20">
        <v>7346094768</v>
      </c>
      <c r="P64" s="20"/>
      <c r="Q64" s="20">
        <v>0</v>
      </c>
      <c r="S64" s="20">
        <v>7346094768</v>
      </c>
      <c r="U64" s="5" t="s">
        <v>357</v>
      </c>
    </row>
    <row r="65" spans="1:21" ht="21">
      <c r="A65" s="3" t="s">
        <v>217</v>
      </c>
      <c r="C65" s="20">
        <v>0</v>
      </c>
      <c r="E65" s="20">
        <v>3127813450</v>
      </c>
      <c r="G65" s="20">
        <v>0</v>
      </c>
      <c r="I65" s="20">
        <v>3127813450</v>
      </c>
      <c r="K65" s="5" t="s">
        <v>358</v>
      </c>
      <c r="M65" s="20">
        <v>0</v>
      </c>
      <c r="N65" s="20"/>
      <c r="O65" s="20">
        <v>793184348</v>
      </c>
      <c r="P65" s="20"/>
      <c r="Q65" s="20">
        <v>0</v>
      </c>
      <c r="S65" s="20">
        <v>793184348</v>
      </c>
      <c r="U65" s="5" t="s">
        <v>259</v>
      </c>
    </row>
    <row r="66" spans="1:21" ht="21">
      <c r="A66" s="3" t="s">
        <v>246</v>
      </c>
      <c r="C66" s="20">
        <v>0</v>
      </c>
      <c r="E66" s="20">
        <v>3962152</v>
      </c>
      <c r="G66" s="20">
        <v>0</v>
      </c>
      <c r="I66" s="20">
        <v>3962152</v>
      </c>
      <c r="K66" s="5" t="s">
        <v>126</v>
      </c>
      <c r="M66" s="20">
        <v>0</v>
      </c>
      <c r="N66" s="20"/>
      <c r="O66" s="20">
        <v>3962152</v>
      </c>
      <c r="P66" s="20"/>
      <c r="Q66" s="20">
        <v>0</v>
      </c>
      <c r="S66" s="20">
        <v>3962152</v>
      </c>
      <c r="U66" s="5" t="s">
        <v>126</v>
      </c>
    </row>
    <row r="67" spans="1:21" ht="21">
      <c r="A67" s="3" t="s">
        <v>244</v>
      </c>
      <c r="C67" s="20">
        <v>0</v>
      </c>
      <c r="E67" s="20">
        <v>19294733</v>
      </c>
      <c r="G67" s="20">
        <v>0</v>
      </c>
      <c r="I67" s="20">
        <v>19294733</v>
      </c>
      <c r="K67" s="5" t="s">
        <v>185</v>
      </c>
      <c r="M67" s="20">
        <v>0</v>
      </c>
      <c r="N67" s="20"/>
      <c r="O67" s="20">
        <v>19294733</v>
      </c>
      <c r="P67" s="20"/>
      <c r="Q67" s="20">
        <v>0</v>
      </c>
      <c r="S67" s="20">
        <v>19294733</v>
      </c>
      <c r="U67" s="5" t="s">
        <v>126</v>
      </c>
    </row>
    <row r="68" spans="1:21" ht="21">
      <c r="A68" s="3"/>
      <c r="K68" s="5"/>
      <c r="M68" s="20"/>
      <c r="N68" s="20"/>
      <c r="O68" s="20"/>
      <c r="P68" s="20"/>
      <c r="Q68" s="20"/>
      <c r="U68" s="5"/>
    </row>
    <row r="69" spans="1:21" ht="21">
      <c r="A69" s="3"/>
      <c r="K69" s="5"/>
      <c r="M69" s="20"/>
      <c r="N69" s="20"/>
      <c r="O69" s="20"/>
      <c r="P69" s="20"/>
      <c r="Q69" s="20"/>
      <c r="U69" s="5"/>
    </row>
    <row r="70" spans="1:21" ht="21">
      <c r="A70" s="3"/>
      <c r="K70" s="5"/>
      <c r="M70" s="20"/>
      <c r="N70" s="20"/>
      <c r="O70" s="20"/>
      <c r="P70" s="20"/>
      <c r="Q70" s="20"/>
      <c r="U70" s="5"/>
    </row>
    <row r="71" spans="1:21" ht="21.75" thickBot="1">
      <c r="A71" s="3" t="s">
        <v>69</v>
      </c>
      <c r="C71" s="22">
        <f>SUM(C9:C70)</f>
        <v>2544700095</v>
      </c>
      <c r="E71" s="22">
        <f>SUM(E9:E70)</f>
        <v>123830000032</v>
      </c>
      <c r="G71" s="22">
        <f>SUM(G9:G70)</f>
        <v>6322306390</v>
      </c>
      <c r="I71" s="22">
        <f>SUM(I9:I70)</f>
        <v>132697006517</v>
      </c>
      <c r="K71" s="7">
        <f>SUM(K9:K70)</f>
        <v>0</v>
      </c>
      <c r="M71" s="6">
        <f>SUM(M9:M70)</f>
        <v>2544700095</v>
      </c>
      <c r="O71" s="6">
        <f>SUM(O9:O70)</f>
        <v>209030494922</v>
      </c>
      <c r="Q71" s="6">
        <f>SUM(Q9:Q70)</f>
        <v>137912210004</v>
      </c>
      <c r="S71" s="22">
        <f>SUM(S9:S70)</f>
        <v>349487405021</v>
      </c>
      <c r="U71" s="7">
        <f>SUM(U9:U70)</f>
        <v>0</v>
      </c>
    </row>
    <row r="72" spans="1:21" ht="19.5" thickTop="1"/>
  </sheetData>
  <sortState ref="A9:U46">
    <sortCondition descending="1" ref="S9:S46"/>
  </sortState>
  <mergeCells count="17">
    <mergeCell ref="A5:S5"/>
    <mergeCell ref="A2:U2"/>
    <mergeCell ref="S8"/>
    <mergeCell ref="U8"/>
    <mergeCell ref="M7:U7"/>
    <mergeCell ref="A4:U4"/>
    <mergeCell ref="A3:U3"/>
    <mergeCell ref="K8"/>
    <mergeCell ref="C7:K7"/>
    <mergeCell ref="M8"/>
    <mergeCell ref="O8"/>
    <mergeCell ref="Q8"/>
    <mergeCell ref="A7:A8"/>
    <mergeCell ref="C8"/>
    <mergeCell ref="E8"/>
    <mergeCell ref="G8"/>
    <mergeCell ref="I8"/>
  </mergeCells>
  <pageMargins left="0.7" right="0.7" top="0.75" bottom="0.75" header="0.3" footer="0.3"/>
  <pageSetup scale="36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2"/>
  <sheetViews>
    <sheetView rightToLeft="1" tabSelected="1" view="pageBreakPreview" topLeftCell="A4" zoomScaleNormal="100" zoomScaleSheetLayoutView="100" workbookViewId="0">
      <selection activeCell="A38" sqref="A38:Y38"/>
    </sheetView>
  </sheetViews>
  <sheetFormatPr defaultRowHeight="18.75"/>
  <cols>
    <col min="1" max="1" width="33.42578125" style="2" bestFit="1" customWidth="1"/>
    <col min="2" max="2" width="1" style="2" customWidth="1"/>
    <col min="3" max="3" width="21.28515625" style="2" bestFit="1" customWidth="1"/>
    <col min="4" max="4" width="1" style="2" customWidth="1"/>
    <col min="5" max="5" width="22.85546875" style="2" bestFit="1" customWidth="1"/>
    <col min="6" max="6" width="1" style="2" customWidth="1"/>
    <col min="7" max="7" width="18.42578125" style="2" bestFit="1" customWidth="1"/>
    <col min="8" max="8" width="1" style="2" customWidth="1"/>
    <col min="9" max="9" width="18.5703125" style="2" bestFit="1" customWidth="1"/>
    <col min="10" max="10" width="1" style="2" customWidth="1"/>
    <col min="11" max="11" width="21.28515625" style="2" bestFit="1" customWidth="1"/>
    <col min="12" max="12" width="1" style="2" customWidth="1"/>
    <col min="13" max="13" width="22.85546875" style="20" bestFit="1" customWidth="1"/>
    <col min="14" max="14" width="1" style="2" customWidth="1"/>
    <col min="15" max="15" width="18.5703125" style="2" bestFit="1" customWidth="1"/>
    <col min="16" max="16" width="1" style="2" customWidth="1"/>
    <col min="17" max="17" width="18.5703125" style="2" bestFit="1" customWidth="1"/>
    <col min="18" max="18" width="1" style="2" customWidth="1"/>
    <col min="19" max="19" width="9.140625" style="2" customWidth="1"/>
    <col min="20" max="16384" width="9.140625" style="2"/>
  </cols>
  <sheetData>
    <row r="2" spans="1:17" ht="30">
      <c r="A2" s="56" t="str">
        <f>سهام!A2</f>
        <v>صندوق سرمایه‌گذاری مشترک گنجینه الماس بیمه دی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</row>
    <row r="3" spans="1:17" ht="30">
      <c r="A3" s="56" t="s">
        <v>44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</row>
    <row r="4" spans="1:17" ht="30">
      <c r="A4" s="56" t="str">
        <f>سهام!A4</f>
        <v>برای ماه منتهی به 1399/03/31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</row>
    <row r="5" spans="1:17" s="17" customFormat="1" ht="25.5">
      <c r="A5" s="61" t="s">
        <v>93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</row>
    <row r="7" spans="1:17" ht="30.75" thickBot="1">
      <c r="A7" s="60" t="s">
        <v>48</v>
      </c>
      <c r="C7" s="63" t="s">
        <v>46</v>
      </c>
      <c r="D7" s="63" t="s">
        <v>46</v>
      </c>
      <c r="E7" s="63" t="s">
        <v>46</v>
      </c>
      <c r="F7" s="63" t="s">
        <v>46</v>
      </c>
      <c r="G7" s="63" t="s">
        <v>46</v>
      </c>
      <c r="H7" s="63" t="s">
        <v>46</v>
      </c>
      <c r="I7" s="63" t="s">
        <v>46</v>
      </c>
      <c r="K7" s="63" t="s">
        <v>47</v>
      </c>
      <c r="L7" s="63" t="s">
        <v>47</v>
      </c>
      <c r="M7" s="63" t="s">
        <v>47</v>
      </c>
      <c r="N7" s="63" t="s">
        <v>47</v>
      </c>
      <c r="O7" s="63" t="s">
        <v>47</v>
      </c>
      <c r="P7" s="63" t="s">
        <v>47</v>
      </c>
      <c r="Q7" s="63" t="s">
        <v>47</v>
      </c>
    </row>
    <row r="8" spans="1:17" ht="30.75" thickBot="1">
      <c r="A8" s="63" t="s">
        <v>48</v>
      </c>
      <c r="C8" s="62" t="s">
        <v>68</v>
      </c>
      <c r="D8" s="11"/>
      <c r="E8" s="62" t="s">
        <v>65</v>
      </c>
      <c r="F8" s="11"/>
      <c r="G8" s="62" t="s">
        <v>66</v>
      </c>
      <c r="H8" s="11"/>
      <c r="I8" s="62" t="s">
        <v>69</v>
      </c>
      <c r="K8" s="62" t="s">
        <v>68</v>
      </c>
      <c r="L8" s="11"/>
      <c r="M8" s="69" t="s">
        <v>65</v>
      </c>
      <c r="N8" s="11"/>
      <c r="O8" s="62" t="s">
        <v>66</v>
      </c>
      <c r="P8" s="11"/>
      <c r="Q8" s="62" t="s">
        <v>69</v>
      </c>
    </row>
    <row r="9" spans="1:17" ht="21">
      <c r="A9" s="3" t="s">
        <v>172</v>
      </c>
      <c r="C9" s="20">
        <v>838640617</v>
      </c>
      <c r="D9" s="20"/>
      <c r="E9" s="20">
        <v>46791593</v>
      </c>
      <c r="F9" s="20"/>
      <c r="G9" s="20">
        <v>775286</v>
      </c>
      <c r="H9" s="20"/>
      <c r="I9" s="20">
        <v>886207496</v>
      </c>
      <c r="K9" s="5">
        <v>2429598023</v>
      </c>
      <c r="M9" s="20">
        <v>1301606545</v>
      </c>
      <c r="N9" s="20"/>
      <c r="O9" s="20">
        <v>775286</v>
      </c>
      <c r="P9" s="20"/>
      <c r="Q9" s="20">
        <v>3731979854</v>
      </c>
    </row>
    <row r="10" spans="1:17" ht="21">
      <c r="A10" s="3" t="s">
        <v>154</v>
      </c>
      <c r="C10" s="20">
        <v>0</v>
      </c>
      <c r="D10" s="20"/>
      <c r="E10" s="20">
        <v>0</v>
      </c>
      <c r="F10" s="20"/>
      <c r="G10" s="20">
        <v>0</v>
      </c>
      <c r="H10" s="20"/>
      <c r="I10" s="20">
        <v>0</v>
      </c>
      <c r="K10" s="5">
        <v>0</v>
      </c>
      <c r="M10" s="20">
        <v>0</v>
      </c>
      <c r="N10" s="20"/>
      <c r="O10" s="20">
        <v>4135085506</v>
      </c>
      <c r="P10" s="20"/>
      <c r="Q10" s="20">
        <v>4135085506</v>
      </c>
    </row>
    <row r="11" spans="1:17" ht="21">
      <c r="A11" s="3" t="s">
        <v>105</v>
      </c>
      <c r="C11" s="20">
        <v>0</v>
      </c>
      <c r="D11" s="20"/>
      <c r="E11" s="20">
        <v>0</v>
      </c>
      <c r="F11" s="20"/>
      <c r="G11" s="20">
        <v>0</v>
      </c>
      <c r="H11" s="20"/>
      <c r="I11" s="20">
        <v>0</v>
      </c>
      <c r="K11" s="5">
        <v>0</v>
      </c>
      <c r="M11" s="20">
        <v>0</v>
      </c>
      <c r="N11" s="20"/>
      <c r="O11" s="20">
        <v>2653742169</v>
      </c>
      <c r="P11" s="20"/>
      <c r="Q11" s="20">
        <v>2653742169</v>
      </c>
    </row>
    <row r="12" spans="1:17" ht="21">
      <c r="A12" s="3" t="s">
        <v>109</v>
      </c>
      <c r="C12" s="20">
        <v>0</v>
      </c>
      <c r="D12" s="20"/>
      <c r="E12" s="20">
        <v>132492</v>
      </c>
      <c r="F12" s="20"/>
      <c r="G12" s="20">
        <v>0</v>
      </c>
      <c r="H12" s="20"/>
      <c r="I12" s="20">
        <v>132492</v>
      </c>
      <c r="K12" s="5">
        <v>0</v>
      </c>
      <c r="M12" s="20">
        <v>2623324</v>
      </c>
      <c r="N12" s="20"/>
      <c r="O12" s="20">
        <v>1140732772</v>
      </c>
      <c r="P12" s="20"/>
      <c r="Q12" s="20">
        <v>1143356096</v>
      </c>
    </row>
    <row r="13" spans="1:17" ht="21">
      <c r="A13" s="3" t="s">
        <v>106</v>
      </c>
      <c r="C13" s="20">
        <v>0</v>
      </c>
      <c r="D13" s="20"/>
      <c r="E13" s="20">
        <v>0</v>
      </c>
      <c r="F13" s="20"/>
      <c r="G13" s="20">
        <v>0</v>
      </c>
      <c r="H13" s="20"/>
      <c r="I13" s="20">
        <v>0</v>
      </c>
      <c r="K13" s="5">
        <v>0</v>
      </c>
      <c r="M13" s="20">
        <v>0</v>
      </c>
      <c r="N13" s="20"/>
      <c r="O13" s="20">
        <v>2561288438</v>
      </c>
      <c r="P13" s="20"/>
      <c r="Q13" s="20">
        <v>2561288438</v>
      </c>
    </row>
    <row r="14" spans="1:17" ht="21">
      <c r="A14" s="3" t="s">
        <v>158</v>
      </c>
      <c r="C14" s="20">
        <v>0</v>
      </c>
      <c r="D14" s="20"/>
      <c r="E14" s="20">
        <v>0</v>
      </c>
      <c r="F14" s="20"/>
      <c r="G14" s="20">
        <v>0</v>
      </c>
      <c r="H14" s="20"/>
      <c r="I14" s="20">
        <v>0</v>
      </c>
      <c r="K14" s="5">
        <v>0</v>
      </c>
      <c r="M14" s="20">
        <v>0</v>
      </c>
      <c r="N14" s="20"/>
      <c r="O14" s="20">
        <v>2276921450</v>
      </c>
      <c r="P14" s="20"/>
      <c r="Q14" s="20">
        <v>2276921450</v>
      </c>
    </row>
    <row r="15" spans="1:17" ht="21">
      <c r="A15" s="3" t="s">
        <v>107</v>
      </c>
      <c r="C15" s="20">
        <v>0</v>
      </c>
      <c r="D15" s="20"/>
      <c r="E15" s="20">
        <v>1631904</v>
      </c>
      <c r="F15" s="20"/>
      <c r="G15" s="20">
        <v>0</v>
      </c>
      <c r="H15" s="20"/>
      <c r="I15" s="20">
        <v>1631904</v>
      </c>
      <c r="K15" s="5">
        <v>0</v>
      </c>
      <c r="M15" s="20">
        <v>4166043</v>
      </c>
      <c r="N15" s="20"/>
      <c r="O15" s="20">
        <v>393009356</v>
      </c>
      <c r="P15" s="20"/>
      <c r="Q15" s="20">
        <v>397175399</v>
      </c>
    </row>
    <row r="16" spans="1:17" ht="21">
      <c r="A16" s="3" t="s">
        <v>130</v>
      </c>
      <c r="C16" s="20">
        <v>0</v>
      </c>
      <c r="D16" s="20"/>
      <c r="E16" s="20">
        <v>0</v>
      </c>
      <c r="F16" s="20"/>
      <c r="G16" s="20">
        <v>0</v>
      </c>
      <c r="H16" s="20"/>
      <c r="I16" s="20">
        <v>0</v>
      </c>
      <c r="K16" s="5">
        <v>0</v>
      </c>
      <c r="M16" s="20">
        <v>0</v>
      </c>
      <c r="N16" s="20"/>
      <c r="O16" s="20">
        <v>36791607</v>
      </c>
      <c r="P16" s="20"/>
      <c r="Q16" s="20">
        <v>36791607</v>
      </c>
    </row>
    <row r="17" spans="1:17" ht="21">
      <c r="A17" s="3" t="s">
        <v>166</v>
      </c>
      <c r="C17" s="20">
        <v>1205055167</v>
      </c>
      <c r="D17" s="20"/>
      <c r="E17" s="20">
        <v>2337547243</v>
      </c>
      <c r="F17" s="20"/>
      <c r="G17" s="20">
        <v>0</v>
      </c>
      <c r="H17" s="20"/>
      <c r="I17" s="20">
        <v>3542602410</v>
      </c>
      <c r="K17" s="5">
        <v>3500795934</v>
      </c>
      <c r="M17" s="20">
        <v>4360506043</v>
      </c>
      <c r="N17" s="20"/>
      <c r="O17" s="20">
        <v>0</v>
      </c>
      <c r="P17" s="20"/>
      <c r="Q17" s="20">
        <v>7861301977</v>
      </c>
    </row>
    <row r="18" spans="1:17" ht="21">
      <c r="A18" s="3" t="s">
        <v>111</v>
      </c>
      <c r="C18" s="20">
        <v>540354125</v>
      </c>
      <c r="D18" s="20"/>
      <c r="E18" s="20">
        <v>301337169</v>
      </c>
      <c r="F18" s="20"/>
      <c r="G18" s="20">
        <v>0</v>
      </c>
      <c r="H18" s="20"/>
      <c r="I18" s="20">
        <v>841691294</v>
      </c>
      <c r="K18" s="5">
        <v>1474974398</v>
      </c>
      <c r="M18" s="20">
        <v>815866037</v>
      </c>
      <c r="N18" s="20"/>
      <c r="O18" s="20">
        <v>0</v>
      </c>
      <c r="P18" s="20"/>
      <c r="Q18" s="20">
        <v>2290840435</v>
      </c>
    </row>
    <row r="19" spans="1:17" ht="21">
      <c r="A19" s="3" t="s">
        <v>193</v>
      </c>
      <c r="C19" s="20">
        <v>1774907586</v>
      </c>
      <c r="D19" s="20"/>
      <c r="E19" s="20">
        <v>0</v>
      </c>
      <c r="F19" s="20"/>
      <c r="G19" s="20">
        <v>0</v>
      </c>
      <c r="H19" s="20"/>
      <c r="I19" s="20">
        <v>1774907586</v>
      </c>
      <c r="K19" s="5">
        <v>4927818970</v>
      </c>
      <c r="M19" s="20">
        <v>-13162302258</v>
      </c>
      <c r="N19" s="20"/>
      <c r="O19" s="20">
        <v>0</v>
      </c>
      <c r="P19" s="20"/>
      <c r="Q19" s="20">
        <v>-8234483288</v>
      </c>
    </row>
    <row r="20" spans="1:17" ht="21">
      <c r="A20" s="3" t="s">
        <v>249</v>
      </c>
      <c r="C20" s="20">
        <v>3300513960</v>
      </c>
      <c r="D20" s="20"/>
      <c r="E20" s="20">
        <v>-2089478712</v>
      </c>
      <c r="F20" s="20"/>
      <c r="G20" s="20">
        <v>0</v>
      </c>
      <c r="H20" s="20"/>
      <c r="I20" s="20">
        <v>1211035248</v>
      </c>
      <c r="K20" s="5">
        <v>6783964429</v>
      </c>
      <c r="M20" s="20">
        <v>-7715484272</v>
      </c>
      <c r="N20" s="20"/>
      <c r="O20" s="20">
        <v>0</v>
      </c>
      <c r="P20" s="20"/>
      <c r="Q20" s="20">
        <v>-931519843</v>
      </c>
    </row>
    <row r="21" spans="1:17" ht="21">
      <c r="A21" s="3" t="s">
        <v>98</v>
      </c>
      <c r="C21" s="20">
        <v>0</v>
      </c>
      <c r="D21" s="20"/>
      <c r="E21" s="20">
        <v>326213799</v>
      </c>
      <c r="F21" s="20"/>
      <c r="G21" s="20">
        <v>0</v>
      </c>
      <c r="H21" s="20"/>
      <c r="I21" s="20">
        <v>326213799</v>
      </c>
      <c r="K21" s="5">
        <v>0</v>
      </c>
      <c r="M21" s="20">
        <v>1405526741</v>
      </c>
      <c r="N21" s="20"/>
      <c r="O21" s="20">
        <v>0</v>
      </c>
      <c r="P21" s="20"/>
      <c r="Q21" s="20">
        <v>1405526741</v>
      </c>
    </row>
    <row r="22" spans="1:17" ht="21">
      <c r="A22" s="3" t="s">
        <v>102</v>
      </c>
      <c r="C22" s="20">
        <v>0</v>
      </c>
      <c r="D22" s="20"/>
      <c r="E22" s="20">
        <v>63706306</v>
      </c>
      <c r="F22" s="20"/>
      <c r="G22" s="20">
        <v>0</v>
      </c>
      <c r="H22" s="20"/>
      <c r="I22" s="20">
        <v>63706306</v>
      </c>
      <c r="K22" s="5">
        <v>0</v>
      </c>
      <c r="M22" s="20">
        <v>281782735</v>
      </c>
      <c r="N22" s="20"/>
      <c r="O22" s="20">
        <v>0</v>
      </c>
      <c r="P22" s="20"/>
      <c r="Q22" s="20">
        <v>281782735</v>
      </c>
    </row>
    <row r="23" spans="1:17" ht="21">
      <c r="A23" s="3" t="s">
        <v>136</v>
      </c>
      <c r="C23" s="20">
        <v>0</v>
      </c>
      <c r="D23" s="20"/>
      <c r="E23" s="20">
        <v>278829301</v>
      </c>
      <c r="F23" s="20"/>
      <c r="G23" s="20">
        <v>0</v>
      </c>
      <c r="H23" s="20"/>
      <c r="I23" s="20">
        <v>278829301</v>
      </c>
      <c r="K23" s="5">
        <v>0</v>
      </c>
      <c r="M23" s="20">
        <v>1760173245</v>
      </c>
      <c r="N23" s="20"/>
      <c r="O23" s="20">
        <v>0</v>
      </c>
      <c r="P23" s="20"/>
      <c r="Q23" s="20">
        <v>1760173245</v>
      </c>
    </row>
    <row r="24" spans="1:17" ht="21">
      <c r="A24" s="3" t="s">
        <v>127</v>
      </c>
      <c r="C24" s="20">
        <v>0</v>
      </c>
      <c r="D24" s="20"/>
      <c r="E24" s="20">
        <v>100060172</v>
      </c>
      <c r="F24" s="20"/>
      <c r="G24" s="20">
        <v>0</v>
      </c>
      <c r="H24" s="20"/>
      <c r="I24" s="20">
        <v>100060172</v>
      </c>
      <c r="K24" s="5">
        <v>0</v>
      </c>
      <c r="M24" s="20">
        <v>492159880</v>
      </c>
      <c r="N24" s="20"/>
      <c r="O24" s="20">
        <v>0</v>
      </c>
      <c r="P24" s="20"/>
      <c r="Q24" s="20">
        <v>492159880</v>
      </c>
    </row>
    <row r="25" spans="1:17" ht="21">
      <c r="A25" s="3" t="s">
        <v>155</v>
      </c>
      <c r="C25" s="20">
        <v>0</v>
      </c>
      <c r="D25" s="20"/>
      <c r="E25" s="20">
        <v>513944359</v>
      </c>
      <c r="F25" s="20"/>
      <c r="G25" s="20">
        <v>0</v>
      </c>
      <c r="H25" s="20"/>
      <c r="I25" s="20">
        <v>513944359</v>
      </c>
      <c r="K25" s="5">
        <v>0</v>
      </c>
      <c r="M25" s="20">
        <v>2588505204</v>
      </c>
      <c r="N25" s="20"/>
      <c r="O25" s="20">
        <v>0</v>
      </c>
      <c r="P25" s="20"/>
      <c r="Q25" s="20">
        <v>2588505204</v>
      </c>
    </row>
    <row r="26" spans="1:17" ht="21">
      <c r="A26" s="3" t="s">
        <v>159</v>
      </c>
      <c r="C26" s="20">
        <v>0</v>
      </c>
      <c r="D26" s="20"/>
      <c r="E26" s="20">
        <v>5548002</v>
      </c>
      <c r="F26" s="20"/>
      <c r="G26" s="20">
        <v>0</v>
      </c>
      <c r="H26" s="20"/>
      <c r="I26" s="20">
        <v>5548002</v>
      </c>
      <c r="K26" s="5">
        <v>0</v>
      </c>
      <c r="M26" s="20">
        <v>32432913</v>
      </c>
      <c r="N26" s="20"/>
      <c r="O26" s="20">
        <v>0</v>
      </c>
      <c r="P26" s="20"/>
      <c r="Q26" s="20">
        <v>32432913</v>
      </c>
    </row>
    <row r="27" spans="1:17" ht="21">
      <c r="A27" s="3" t="s">
        <v>163</v>
      </c>
      <c r="C27" s="20">
        <v>0</v>
      </c>
      <c r="D27" s="20"/>
      <c r="E27" s="20">
        <v>134809562</v>
      </c>
      <c r="F27" s="20"/>
      <c r="G27" s="20">
        <v>0</v>
      </c>
      <c r="H27" s="20"/>
      <c r="I27" s="20">
        <v>134809562</v>
      </c>
      <c r="K27" s="5">
        <v>0</v>
      </c>
      <c r="M27" s="20">
        <v>658225668</v>
      </c>
      <c r="N27" s="20"/>
      <c r="O27" s="20">
        <v>0</v>
      </c>
      <c r="P27" s="20"/>
      <c r="Q27" s="20">
        <v>658225668</v>
      </c>
    </row>
    <row r="28" spans="1:17" ht="21">
      <c r="A28" s="3" t="s">
        <v>261</v>
      </c>
      <c r="C28" s="20">
        <v>0</v>
      </c>
      <c r="D28" s="20"/>
      <c r="E28" s="20">
        <v>4002954</v>
      </c>
      <c r="F28" s="20"/>
      <c r="G28" s="20">
        <v>0</v>
      </c>
      <c r="H28" s="20"/>
      <c r="I28" s="20">
        <v>4002954</v>
      </c>
      <c r="K28" s="5">
        <v>0</v>
      </c>
      <c r="M28" s="20">
        <v>23029260</v>
      </c>
      <c r="N28" s="20"/>
      <c r="O28" s="20">
        <v>0</v>
      </c>
      <c r="P28" s="20"/>
      <c r="Q28" s="20">
        <v>23029260</v>
      </c>
    </row>
    <row r="29" spans="1:17" ht="21">
      <c r="A29" s="3" t="s">
        <v>264</v>
      </c>
      <c r="C29" s="20">
        <v>0</v>
      </c>
      <c r="D29" s="20"/>
      <c r="E29" s="20">
        <v>114624661</v>
      </c>
      <c r="F29" s="20"/>
      <c r="G29" s="20">
        <v>0</v>
      </c>
      <c r="H29" s="20"/>
      <c r="I29" s="20">
        <v>114624661</v>
      </c>
      <c r="K29" s="5">
        <v>0</v>
      </c>
      <c r="M29" s="20">
        <v>685199997</v>
      </c>
      <c r="N29" s="20"/>
      <c r="O29" s="20">
        <v>0</v>
      </c>
      <c r="P29" s="20"/>
      <c r="Q29" s="20">
        <v>685199997</v>
      </c>
    </row>
    <row r="30" spans="1:17" ht="21">
      <c r="A30" s="3"/>
      <c r="C30" s="20"/>
      <c r="E30" s="20"/>
      <c r="G30" s="20"/>
      <c r="I30" s="20"/>
      <c r="K30" s="20"/>
      <c r="O30" s="20"/>
      <c r="Q30" s="20"/>
    </row>
    <row r="31" spans="1:17" ht="19.5" thickBot="1">
      <c r="A31" s="2" t="s">
        <v>69</v>
      </c>
      <c r="C31" s="22">
        <f>SUM(C9:C30)</f>
        <v>7659471455</v>
      </c>
      <c r="E31" s="22">
        <f>SUM(E9:E30)</f>
        <v>2139700805</v>
      </c>
      <c r="G31" s="22">
        <f>SUM(G9:G30)</f>
        <v>775286</v>
      </c>
      <c r="I31" s="22">
        <f>SUM(I9:I30)</f>
        <v>9799947546</v>
      </c>
      <c r="K31" s="22">
        <f>SUM(K9:K30)</f>
        <v>19117151754</v>
      </c>
      <c r="M31" s="22">
        <f>SUM(M9:M30)</f>
        <v>-6465982895</v>
      </c>
      <c r="O31" s="22">
        <f>SUM(O9:O30)</f>
        <v>13198346584</v>
      </c>
      <c r="Q31" s="22">
        <f>SUM(Q9:Q30)</f>
        <v>25849515443</v>
      </c>
    </row>
    <row r="32" spans="1:17" ht="19.5" thickTop="1"/>
  </sheetData>
  <sortState ref="A9:Q19">
    <sortCondition descending="1" ref="Q9:Q19"/>
  </sortState>
  <mergeCells count="15">
    <mergeCell ref="A4:Q4"/>
    <mergeCell ref="A3:Q3"/>
    <mergeCell ref="A2:Q2"/>
    <mergeCell ref="K8"/>
    <mergeCell ref="M8"/>
    <mergeCell ref="O8"/>
    <mergeCell ref="Q8"/>
    <mergeCell ref="K7:Q7"/>
    <mergeCell ref="A7:A8"/>
    <mergeCell ref="C8"/>
    <mergeCell ref="E8"/>
    <mergeCell ref="G8"/>
    <mergeCell ref="I8"/>
    <mergeCell ref="C7:I7"/>
    <mergeCell ref="A5:Q5"/>
  </mergeCells>
  <pageMargins left="0.7" right="0.7" top="0.75" bottom="0.75" header="0.3" footer="0.3"/>
  <pageSetup scale="44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32"/>
  <sheetViews>
    <sheetView rightToLeft="1" tabSelected="1" view="pageBreakPreview" topLeftCell="A4" zoomScaleNormal="100" zoomScaleSheetLayoutView="100" workbookViewId="0">
      <selection activeCell="A38" sqref="A38:Y38"/>
    </sheetView>
  </sheetViews>
  <sheetFormatPr defaultRowHeight="18.75"/>
  <cols>
    <col min="1" max="1" width="35.42578125" style="2" bestFit="1" customWidth="1"/>
    <col min="2" max="2" width="1" style="2" customWidth="1"/>
    <col min="3" max="3" width="19.7109375" style="2" bestFit="1" customWidth="1"/>
    <col min="4" max="4" width="1" style="2" customWidth="1"/>
    <col min="5" max="5" width="41.140625" style="2" bestFit="1" customWidth="1"/>
    <col min="6" max="6" width="1" style="2" customWidth="1"/>
    <col min="7" max="7" width="35.7109375" style="2" bestFit="1" customWidth="1"/>
    <col min="8" max="8" width="1" style="2" customWidth="1"/>
    <col min="9" max="9" width="41.140625" style="2" bestFit="1" customWidth="1"/>
    <col min="10" max="10" width="1" style="2" customWidth="1"/>
    <col min="11" max="11" width="35.7109375" style="2" bestFit="1" customWidth="1"/>
    <col min="12" max="12" width="1" style="2" customWidth="1"/>
    <col min="13" max="13" width="9.140625" style="2" customWidth="1"/>
    <col min="14" max="16384" width="9.140625" style="2"/>
  </cols>
  <sheetData>
    <row r="2" spans="1:12" ht="30">
      <c r="A2" s="56" t="str">
        <f>سهام!A2</f>
        <v>صندوق سرمایه‌گذاری مشترک گنجینه الماس بیمه دی</v>
      </c>
      <c r="B2" s="56"/>
      <c r="C2" s="56"/>
      <c r="D2" s="56"/>
      <c r="E2" s="56"/>
      <c r="F2" s="56"/>
      <c r="G2" s="56"/>
      <c r="H2" s="56"/>
      <c r="I2" s="56"/>
      <c r="J2" s="56"/>
      <c r="K2" s="56"/>
    </row>
    <row r="3" spans="1:12" ht="30">
      <c r="A3" s="56" t="s">
        <v>44</v>
      </c>
      <c r="B3" s="56"/>
      <c r="C3" s="56"/>
      <c r="D3" s="56"/>
      <c r="E3" s="56"/>
      <c r="F3" s="56"/>
      <c r="G3" s="56"/>
      <c r="H3" s="56"/>
      <c r="I3" s="56"/>
      <c r="J3" s="56"/>
      <c r="K3" s="56"/>
    </row>
    <row r="4" spans="1:12" ht="30">
      <c r="A4" s="56" t="str">
        <f>سهام!A4</f>
        <v>برای ماه منتهی به 1399/03/31</v>
      </c>
      <c r="B4" s="56"/>
      <c r="C4" s="56"/>
      <c r="D4" s="56"/>
      <c r="E4" s="56"/>
      <c r="F4" s="56"/>
      <c r="G4" s="56"/>
      <c r="H4" s="56"/>
      <c r="I4" s="56"/>
      <c r="J4" s="56"/>
      <c r="K4" s="56"/>
    </row>
    <row r="5" spans="1:12" s="13" customFormat="1" ht="25.5">
      <c r="A5" s="61" t="s">
        <v>94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</row>
    <row r="7" spans="1:12" ht="30.75" thickBot="1">
      <c r="A7" s="63" t="s">
        <v>70</v>
      </c>
      <c r="B7" s="63" t="s">
        <v>70</v>
      </c>
      <c r="C7" s="63" t="s">
        <v>70</v>
      </c>
      <c r="E7" s="63" t="s">
        <v>46</v>
      </c>
      <c r="F7" s="63" t="s">
        <v>46</v>
      </c>
      <c r="G7" s="63" t="s">
        <v>46</v>
      </c>
      <c r="I7" s="63" t="s">
        <v>47</v>
      </c>
      <c r="J7" s="63" t="s">
        <v>47</v>
      </c>
      <c r="K7" s="63" t="s">
        <v>47</v>
      </c>
    </row>
    <row r="8" spans="1:12" ht="30.75" thickBot="1">
      <c r="A8" s="62" t="s">
        <v>71</v>
      </c>
      <c r="B8" s="11"/>
      <c r="C8" s="62" t="s">
        <v>36</v>
      </c>
      <c r="E8" s="62" t="s">
        <v>72</v>
      </c>
      <c r="F8" s="11"/>
      <c r="G8" s="62" t="s">
        <v>73</v>
      </c>
      <c r="I8" s="62" t="s">
        <v>72</v>
      </c>
      <c r="J8" s="11"/>
      <c r="K8" s="62" t="s">
        <v>73</v>
      </c>
    </row>
    <row r="9" spans="1:12" ht="21">
      <c r="A9" s="3" t="s">
        <v>114</v>
      </c>
      <c r="C9" s="20" t="s">
        <v>115</v>
      </c>
      <c r="D9" s="20"/>
      <c r="E9" s="20">
        <v>2686706107</v>
      </c>
      <c r="F9" s="20"/>
      <c r="G9" s="20" t="s">
        <v>53</v>
      </c>
      <c r="H9" s="20"/>
      <c r="I9" s="20">
        <v>6505358802</v>
      </c>
      <c r="K9" s="5" t="s">
        <v>53</v>
      </c>
      <c r="L9" s="4">
        <f t="shared" ref="L9:L31" si="0">SUM(E9:K9)</f>
        <v>9192064909</v>
      </c>
    </row>
    <row r="10" spans="1:12" ht="21">
      <c r="A10" s="3" t="s">
        <v>114</v>
      </c>
      <c r="C10" s="20" t="s">
        <v>117</v>
      </c>
      <c r="D10" s="20"/>
      <c r="E10" s="20">
        <v>23103145</v>
      </c>
      <c r="F10" s="20"/>
      <c r="G10" s="20" t="s">
        <v>53</v>
      </c>
      <c r="H10" s="20"/>
      <c r="I10" s="20">
        <v>23142982</v>
      </c>
      <c r="K10" s="5" t="s">
        <v>53</v>
      </c>
      <c r="L10" s="4">
        <f t="shared" si="0"/>
        <v>46246127</v>
      </c>
    </row>
    <row r="11" spans="1:12" ht="21">
      <c r="A11" s="3" t="s">
        <v>114</v>
      </c>
      <c r="C11" s="20" t="s">
        <v>124</v>
      </c>
      <c r="D11" s="20"/>
      <c r="E11" s="20">
        <v>0</v>
      </c>
      <c r="F11" s="20"/>
      <c r="G11" s="20" t="s">
        <v>53</v>
      </c>
      <c r="H11" s="20"/>
      <c r="I11" s="20">
        <v>2298739023</v>
      </c>
      <c r="K11" s="5" t="s">
        <v>53</v>
      </c>
      <c r="L11" s="4">
        <f t="shared" si="0"/>
        <v>2298739023</v>
      </c>
    </row>
    <row r="12" spans="1:12" ht="21">
      <c r="A12" s="3" t="s">
        <v>131</v>
      </c>
      <c r="C12" s="20" t="s">
        <v>134</v>
      </c>
      <c r="D12" s="20"/>
      <c r="E12" s="20">
        <v>1443835616</v>
      </c>
      <c r="F12" s="20"/>
      <c r="G12" s="20" t="s">
        <v>53</v>
      </c>
      <c r="H12" s="20"/>
      <c r="I12" s="20">
        <v>4040497525</v>
      </c>
      <c r="K12" s="5" t="s">
        <v>53</v>
      </c>
      <c r="L12" s="4">
        <f t="shared" si="0"/>
        <v>5484333141</v>
      </c>
    </row>
    <row r="13" spans="1:12" ht="21">
      <c r="A13" s="3" t="s">
        <v>278</v>
      </c>
      <c r="C13" s="20" t="s">
        <v>279</v>
      </c>
      <c r="D13" s="20"/>
      <c r="E13" s="20">
        <v>351276</v>
      </c>
      <c r="F13" s="20"/>
      <c r="G13" s="20" t="s">
        <v>53</v>
      </c>
      <c r="H13" s="20"/>
      <c r="I13" s="20">
        <v>926959145</v>
      </c>
      <c r="K13" s="5" t="s">
        <v>53</v>
      </c>
      <c r="L13" s="4">
        <f t="shared" si="0"/>
        <v>927310421</v>
      </c>
    </row>
    <row r="14" spans="1:12" ht="21">
      <c r="A14" s="3" t="s">
        <v>278</v>
      </c>
      <c r="C14" s="20" t="s">
        <v>282</v>
      </c>
      <c r="D14" s="20"/>
      <c r="E14" s="20">
        <v>2728273082</v>
      </c>
      <c r="F14" s="20"/>
      <c r="G14" s="20" t="s">
        <v>53</v>
      </c>
      <c r="H14" s="20"/>
      <c r="I14" s="20">
        <v>2892207508</v>
      </c>
      <c r="K14" s="5" t="s">
        <v>53</v>
      </c>
      <c r="L14" s="4">
        <f t="shared" si="0"/>
        <v>5620480590</v>
      </c>
    </row>
    <row r="15" spans="1:12" ht="21">
      <c r="A15" s="3"/>
      <c r="C15" s="20"/>
      <c r="D15" s="20"/>
      <c r="E15" s="20"/>
      <c r="F15" s="20"/>
      <c r="G15" s="20"/>
      <c r="H15" s="20"/>
      <c r="I15" s="20"/>
      <c r="K15" s="5"/>
      <c r="L15" s="4"/>
    </row>
    <row r="16" spans="1:12">
      <c r="A16" s="50"/>
      <c r="B16" s="48"/>
      <c r="C16" s="49"/>
      <c r="D16" s="48"/>
      <c r="E16" s="51"/>
      <c r="F16" s="48"/>
      <c r="G16" s="49"/>
      <c r="H16" s="48"/>
      <c r="I16" s="51"/>
      <c r="J16" s="20"/>
      <c r="K16" s="20"/>
      <c r="L16" s="4"/>
    </row>
    <row r="17" spans="1:12">
      <c r="A17" s="50"/>
      <c r="B17" s="48"/>
      <c r="C17" s="49"/>
      <c r="D17" s="48"/>
      <c r="E17" s="51"/>
      <c r="F17" s="48"/>
      <c r="G17" s="49"/>
      <c r="H17" s="48"/>
      <c r="I17" s="51"/>
      <c r="J17" s="20"/>
      <c r="K17" s="20"/>
      <c r="L17" s="4"/>
    </row>
    <row r="18" spans="1:12">
      <c r="A18" s="50"/>
      <c r="B18" s="48"/>
      <c r="C18" s="49"/>
      <c r="D18" s="48"/>
      <c r="E18" s="51"/>
      <c r="F18" s="48"/>
      <c r="G18" s="49"/>
      <c r="H18" s="48"/>
      <c r="I18" s="51"/>
      <c r="J18" s="20"/>
      <c r="K18" s="20"/>
      <c r="L18" s="4"/>
    </row>
    <row r="19" spans="1:12" ht="21">
      <c r="A19" s="3"/>
      <c r="E19" s="20"/>
      <c r="F19" s="20"/>
      <c r="G19" s="20"/>
      <c r="H19" s="20"/>
      <c r="I19" s="20"/>
      <c r="J19" s="20"/>
      <c r="K19" s="20"/>
      <c r="L19" s="4"/>
    </row>
    <row r="20" spans="1:12" ht="21">
      <c r="A20" s="3"/>
      <c r="E20" s="20"/>
      <c r="F20" s="20"/>
      <c r="G20" s="20"/>
      <c r="H20" s="20"/>
      <c r="I20" s="20"/>
      <c r="J20" s="20"/>
      <c r="K20" s="20"/>
      <c r="L20" s="4"/>
    </row>
    <row r="21" spans="1:12" ht="21">
      <c r="A21" s="3"/>
      <c r="E21" s="20"/>
      <c r="F21" s="20"/>
      <c r="G21" s="20"/>
      <c r="H21" s="20"/>
      <c r="I21" s="20"/>
      <c r="J21" s="20"/>
      <c r="K21" s="20"/>
      <c r="L21" s="4"/>
    </row>
    <row r="22" spans="1:12" ht="21">
      <c r="A22" s="3"/>
      <c r="E22" s="20"/>
      <c r="F22" s="20"/>
      <c r="G22" s="20"/>
      <c r="H22" s="20"/>
      <c r="I22" s="20"/>
      <c r="J22" s="20"/>
      <c r="K22" s="20"/>
      <c r="L22" s="4"/>
    </row>
    <row r="23" spans="1:12" ht="21">
      <c r="A23" s="3"/>
      <c r="E23" s="20"/>
      <c r="F23" s="20"/>
      <c r="G23" s="20"/>
      <c r="H23" s="20"/>
      <c r="I23" s="20"/>
      <c r="J23" s="20"/>
      <c r="K23" s="20"/>
      <c r="L23" s="4"/>
    </row>
    <row r="24" spans="1:12" ht="21">
      <c r="A24" s="3"/>
      <c r="E24" s="20"/>
      <c r="F24" s="20"/>
      <c r="G24" s="20"/>
      <c r="H24" s="20"/>
      <c r="I24" s="20"/>
      <c r="J24" s="20"/>
      <c r="K24" s="20"/>
      <c r="L24" s="4"/>
    </row>
    <row r="25" spans="1:12" ht="21">
      <c r="A25" s="3"/>
      <c r="E25" s="20"/>
      <c r="F25" s="20"/>
      <c r="G25" s="20"/>
      <c r="H25" s="20"/>
      <c r="I25" s="20"/>
      <c r="J25" s="20"/>
      <c r="K25" s="20"/>
      <c r="L25" s="4"/>
    </row>
    <row r="26" spans="1:12" ht="21">
      <c r="A26" s="3"/>
      <c r="E26" s="20"/>
      <c r="F26" s="20"/>
      <c r="G26" s="20"/>
      <c r="H26" s="20"/>
      <c r="I26" s="20"/>
      <c r="J26" s="20"/>
      <c r="K26" s="20"/>
      <c r="L26" s="4"/>
    </row>
    <row r="27" spans="1:12" ht="21">
      <c r="A27" s="3"/>
      <c r="E27" s="20"/>
      <c r="F27" s="20"/>
      <c r="G27" s="20"/>
      <c r="H27" s="20"/>
      <c r="I27" s="20"/>
      <c r="J27" s="20"/>
      <c r="K27" s="20"/>
      <c r="L27" s="4"/>
    </row>
    <row r="28" spans="1:12" ht="21">
      <c r="A28" s="3"/>
      <c r="E28" s="20"/>
      <c r="F28" s="20"/>
      <c r="G28" s="20"/>
      <c r="H28" s="20"/>
      <c r="I28" s="20"/>
      <c r="J28" s="20"/>
      <c r="K28" s="20"/>
      <c r="L28" s="4"/>
    </row>
    <row r="29" spans="1:12" ht="21">
      <c r="A29" s="3"/>
      <c r="E29" s="20"/>
      <c r="F29" s="20"/>
      <c r="G29" s="20"/>
      <c r="H29" s="20"/>
      <c r="I29" s="20"/>
      <c r="J29" s="20"/>
      <c r="K29" s="20"/>
      <c r="L29" s="4"/>
    </row>
    <row r="30" spans="1:12" ht="21">
      <c r="A30" s="3"/>
      <c r="E30" s="20"/>
      <c r="F30" s="20"/>
      <c r="G30" s="20"/>
      <c r="H30" s="20"/>
      <c r="I30" s="20"/>
      <c r="J30" s="20"/>
      <c r="K30" s="20"/>
      <c r="L30" s="4"/>
    </row>
    <row r="31" spans="1:12" ht="19.5" thickBot="1">
      <c r="A31" s="2" t="s">
        <v>69</v>
      </c>
      <c r="E31" s="6">
        <f>SUM(E9:E30)</f>
        <v>6882269226</v>
      </c>
      <c r="G31" s="12"/>
      <c r="I31" s="6">
        <f>SUM(I9:I30)</f>
        <v>16686904985</v>
      </c>
      <c r="K31" s="12"/>
      <c r="L31" s="4">
        <f t="shared" si="0"/>
        <v>23569174211</v>
      </c>
    </row>
    <row r="32" spans="1:12" ht="19.5" thickTop="1"/>
  </sheetData>
  <sortState ref="A9:K30">
    <sortCondition descending="1" ref="I9:I30"/>
  </sortState>
  <mergeCells count="13">
    <mergeCell ref="A2:K2"/>
    <mergeCell ref="I8"/>
    <mergeCell ref="K8"/>
    <mergeCell ref="I7:K7"/>
    <mergeCell ref="A4:K4"/>
    <mergeCell ref="A3:K3"/>
    <mergeCell ref="A8"/>
    <mergeCell ref="C8"/>
    <mergeCell ref="A7:C7"/>
    <mergeCell ref="E8"/>
    <mergeCell ref="G8"/>
    <mergeCell ref="E7:G7"/>
    <mergeCell ref="A5:L5"/>
  </mergeCells>
  <pageMargins left="0.7" right="0.7" top="0.75" bottom="0.75" header="0.3" footer="0.3"/>
  <pageSetup scale="42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3"/>
  <sheetViews>
    <sheetView rightToLeft="1" tabSelected="1" view="pageBreakPreview" zoomScaleNormal="100" zoomScaleSheetLayoutView="100" workbookViewId="0">
      <selection activeCell="A38" sqref="A38:Y38"/>
    </sheetView>
  </sheetViews>
  <sheetFormatPr defaultRowHeight="18.75"/>
  <cols>
    <col min="1" max="1" width="37" style="2" bestFit="1" customWidth="1"/>
    <col min="2" max="2" width="1" style="2" customWidth="1"/>
    <col min="3" max="3" width="14" style="2" bestFit="1" customWidth="1"/>
    <col min="4" max="4" width="1" style="2" customWidth="1"/>
    <col min="5" max="5" width="17.28515625" style="2" bestFit="1" customWidth="1"/>
    <col min="6" max="6" width="1" style="2" customWidth="1"/>
    <col min="7" max="7" width="9.140625" style="2" customWidth="1"/>
    <col min="8" max="16384" width="9.140625" style="2"/>
  </cols>
  <sheetData>
    <row r="2" spans="1:5" ht="30">
      <c r="A2" s="56" t="str">
        <f>سهام!A2</f>
        <v>صندوق سرمایه‌گذاری مشترک گنجینه الماس بیمه دی</v>
      </c>
      <c r="B2" s="56"/>
      <c r="C2" s="56"/>
      <c r="D2" s="56"/>
      <c r="E2" s="56"/>
    </row>
    <row r="3" spans="1:5" ht="30">
      <c r="A3" s="56" t="s">
        <v>44</v>
      </c>
      <c r="B3" s="56"/>
      <c r="C3" s="56"/>
      <c r="D3" s="56"/>
      <c r="E3" s="56"/>
    </row>
    <row r="4" spans="1:5" ht="30">
      <c r="A4" s="56" t="str">
        <f>سهام!A4</f>
        <v>برای ماه منتهی به 1399/03/31</v>
      </c>
      <c r="B4" s="56"/>
      <c r="C4" s="56"/>
      <c r="D4" s="56"/>
      <c r="E4" s="56"/>
    </row>
    <row r="5" spans="1:5" customFormat="1" ht="25.5">
      <c r="A5" s="61" t="s">
        <v>95</v>
      </c>
      <c r="B5" s="61"/>
      <c r="C5" s="61"/>
      <c r="D5" s="61"/>
      <c r="E5" s="61"/>
    </row>
    <row r="7" spans="1:5" ht="30.75" thickBot="1">
      <c r="A7" s="60" t="s">
        <v>74</v>
      </c>
      <c r="C7" s="63" t="s">
        <v>46</v>
      </c>
      <c r="E7" s="63" t="s">
        <v>4</v>
      </c>
    </row>
    <row r="8" spans="1:5" ht="30.75" thickBot="1">
      <c r="A8" s="63" t="s">
        <v>74</v>
      </c>
      <c r="C8" s="63" t="s">
        <v>39</v>
      </c>
      <c r="E8" s="63" t="s">
        <v>39</v>
      </c>
    </row>
    <row r="9" spans="1:5" ht="21">
      <c r="A9" s="26" t="s">
        <v>359</v>
      </c>
      <c r="C9" s="4">
        <v>12241420</v>
      </c>
      <c r="E9" s="4">
        <v>35467760</v>
      </c>
    </row>
    <row r="10" spans="1:5" ht="21">
      <c r="A10" s="26" t="s">
        <v>75</v>
      </c>
      <c r="C10" s="4">
        <v>2457616</v>
      </c>
      <c r="E10" s="4">
        <v>6814517</v>
      </c>
    </row>
    <row r="11" spans="1:5" ht="21">
      <c r="A11" s="26" t="s">
        <v>76</v>
      </c>
      <c r="C11" s="4">
        <v>2647617</v>
      </c>
      <c r="E11" s="4">
        <v>707739854</v>
      </c>
    </row>
    <row r="12" spans="1:5" ht="21.75" thickBot="1">
      <c r="A12" s="3" t="s">
        <v>69</v>
      </c>
      <c r="C12" s="6">
        <f>SUM(C9:C11)</f>
        <v>17346653</v>
      </c>
      <c r="E12" s="6">
        <f>SUM(E9:E11)</f>
        <v>750022131</v>
      </c>
    </row>
    <row r="13" spans="1:5" ht="19.5" thickTop="1"/>
  </sheetData>
  <sortState ref="A9:E11">
    <sortCondition descending="1" ref="E9:E11"/>
  </sortState>
  <mergeCells count="9">
    <mergeCell ref="A4:E4"/>
    <mergeCell ref="A3:E3"/>
    <mergeCell ref="A2:E2"/>
    <mergeCell ref="A7:A8"/>
    <mergeCell ref="C8"/>
    <mergeCell ref="C7"/>
    <mergeCell ref="E8"/>
    <mergeCell ref="E7"/>
    <mergeCell ref="A5:E5"/>
  </mergeCells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16"/>
  <sheetViews>
    <sheetView rightToLeft="1" tabSelected="1" view="pageBreakPreview" zoomScaleNormal="100" zoomScaleSheetLayoutView="100" workbookViewId="0">
      <selection activeCell="A38" sqref="A38:Y38"/>
    </sheetView>
  </sheetViews>
  <sheetFormatPr defaultRowHeight="18.75"/>
  <cols>
    <col min="1" max="1" width="24.85546875" style="2" bestFit="1" customWidth="1"/>
    <col min="2" max="2" width="1" style="2" customWidth="1"/>
    <col min="3" max="3" width="17.28515625" style="2" bestFit="1" customWidth="1"/>
    <col min="4" max="4" width="1" style="2" customWidth="1"/>
    <col min="5" max="5" width="14.85546875" style="2" bestFit="1" customWidth="1"/>
    <col min="6" max="6" width="1" style="2" customWidth="1"/>
    <col min="7" max="7" width="22.28515625" style="2" bestFit="1" customWidth="1"/>
    <col min="8" max="8" width="1" style="2" customWidth="1"/>
    <col min="9" max="9" width="15.85546875" style="2" bestFit="1" customWidth="1"/>
    <col min="10" max="16384" width="9.140625" style="2"/>
  </cols>
  <sheetData>
    <row r="2" spans="1:23" ht="30">
      <c r="A2" s="56" t="str">
        <f>سهام!A2</f>
        <v>صندوق سرمایه‌گذاری مشترک گنجینه الماس بیمه دی</v>
      </c>
      <c r="B2" s="56"/>
      <c r="C2" s="56"/>
      <c r="D2" s="56"/>
      <c r="E2" s="56"/>
      <c r="F2" s="56"/>
      <c r="G2" s="56"/>
    </row>
    <row r="3" spans="1:23" ht="30">
      <c r="A3" s="56" t="s">
        <v>44</v>
      </c>
      <c r="B3" s="56"/>
      <c r="C3" s="56"/>
      <c r="D3" s="56"/>
      <c r="E3" s="56"/>
      <c r="F3" s="56"/>
      <c r="G3" s="56"/>
    </row>
    <row r="4" spans="1:23" ht="30">
      <c r="A4" s="56" t="str">
        <f>سهام!A4</f>
        <v>برای ماه منتهی به 1399/03/31</v>
      </c>
      <c r="B4" s="56"/>
      <c r="C4" s="56"/>
      <c r="D4" s="56"/>
      <c r="E4" s="56"/>
      <c r="F4" s="56"/>
      <c r="G4" s="56"/>
    </row>
    <row r="5" spans="1:23" customFormat="1" ht="25.5">
      <c r="A5" s="61" t="s">
        <v>96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</row>
    <row r="7" spans="1:23" ht="30.75" thickBot="1">
      <c r="A7" s="63" t="s">
        <v>48</v>
      </c>
      <c r="C7" s="63" t="s">
        <v>39</v>
      </c>
      <c r="E7" s="75" t="s">
        <v>67</v>
      </c>
      <c r="G7" s="75" t="s">
        <v>11</v>
      </c>
      <c r="I7" s="4"/>
    </row>
    <row r="8" spans="1:23" ht="21">
      <c r="A8" s="3" t="s">
        <v>77</v>
      </c>
      <c r="C8" s="20">
        <v>132697006517</v>
      </c>
      <c r="D8" s="20"/>
      <c r="E8" s="20" t="s">
        <v>360</v>
      </c>
      <c r="F8" s="20"/>
      <c r="G8" s="20" t="s">
        <v>361</v>
      </c>
      <c r="I8" s="5"/>
    </row>
    <row r="9" spans="1:23" ht="21">
      <c r="A9" s="3" t="s">
        <v>78</v>
      </c>
      <c r="C9" s="20">
        <v>9799947546</v>
      </c>
      <c r="D9" s="20"/>
      <c r="E9" s="20" t="s">
        <v>362</v>
      </c>
      <c r="F9" s="20"/>
      <c r="G9" s="20" t="s">
        <v>192</v>
      </c>
      <c r="I9" s="5"/>
    </row>
    <row r="10" spans="1:23" ht="21">
      <c r="A10" s="3" t="s">
        <v>79</v>
      </c>
      <c r="C10" s="20">
        <v>6882269226</v>
      </c>
      <c r="D10" s="20"/>
      <c r="E10" s="20" t="s">
        <v>277</v>
      </c>
      <c r="F10" s="20"/>
      <c r="G10" s="20" t="s">
        <v>200</v>
      </c>
      <c r="I10" s="5"/>
    </row>
    <row r="11" spans="1:23" ht="21">
      <c r="A11" s="26"/>
      <c r="B11" s="27"/>
      <c r="C11" s="28"/>
      <c r="E11" s="5"/>
      <c r="G11" s="5"/>
      <c r="I11" s="5"/>
    </row>
    <row r="12" spans="1:23" ht="19.5" thickBot="1">
      <c r="A12" s="2" t="s">
        <v>69</v>
      </c>
      <c r="C12" s="6">
        <f>SUM(C8:C11)</f>
        <v>149379223289</v>
      </c>
      <c r="E12" s="25">
        <f>SUM(E8:E11)</f>
        <v>0</v>
      </c>
      <c r="G12" s="7">
        <f>SUM(G8:G11)</f>
        <v>0</v>
      </c>
    </row>
    <row r="13" spans="1:23" ht="19.5" thickTop="1"/>
    <row r="14" spans="1:23">
      <c r="C14" s="4"/>
    </row>
    <row r="15" spans="1:23">
      <c r="C15" s="4"/>
    </row>
    <row r="16" spans="1:23">
      <c r="C16" s="4"/>
    </row>
  </sheetData>
  <mergeCells count="8">
    <mergeCell ref="A3:G3"/>
    <mergeCell ref="A2:G2"/>
    <mergeCell ref="A5:W5"/>
    <mergeCell ref="A7"/>
    <mergeCell ref="C7"/>
    <mergeCell ref="E7"/>
    <mergeCell ref="G7"/>
    <mergeCell ref="A4:G4"/>
  </mergeCells>
  <pageMargins left="0.7" right="0.7" top="0.75" bottom="0.75" header="0.3" footer="0.3"/>
  <pageSetup scale="7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8"/>
  <sheetViews>
    <sheetView rightToLeft="1" tabSelected="1" view="pageBreakPreview" topLeftCell="A3" zoomScaleNormal="100" zoomScaleSheetLayoutView="100" workbookViewId="0">
      <selection activeCell="A38" sqref="A38:Y38"/>
    </sheetView>
  </sheetViews>
  <sheetFormatPr defaultRowHeight="18.75"/>
  <cols>
    <col min="1" max="1" width="13.140625" style="1" bestFit="1" customWidth="1"/>
    <col min="2" max="2" width="1" style="1" customWidth="1"/>
    <col min="3" max="3" width="21.28515625" style="1" bestFit="1" customWidth="1"/>
    <col min="4" max="4" width="1" style="1" customWidth="1"/>
    <col min="5" max="5" width="15.85546875" style="1" bestFit="1" customWidth="1"/>
    <col min="6" max="6" width="1" style="1" customWidth="1"/>
    <col min="7" max="7" width="15.5703125" style="1" bestFit="1" customWidth="1"/>
    <col min="8" max="8" width="1" style="1" customWidth="1"/>
    <col min="9" max="9" width="12.42578125" style="1" bestFit="1" customWidth="1"/>
    <col min="10" max="10" width="1" style="1" customWidth="1"/>
    <col min="11" max="11" width="21.28515625" style="1" bestFit="1" customWidth="1"/>
    <col min="12" max="12" width="1" style="1" customWidth="1"/>
    <col min="13" max="13" width="15.85546875" style="1" bestFit="1" customWidth="1"/>
    <col min="14" max="14" width="1" style="1" customWidth="1"/>
    <col min="15" max="15" width="15.5703125" style="1" bestFit="1" customWidth="1"/>
    <col min="16" max="16" width="1" style="1" customWidth="1"/>
    <col min="17" max="17" width="12.42578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30">
      <c r="A2" s="56" t="str">
        <f>سهام!A2</f>
        <v>صندوق سرمایه‌گذاری مشترک گنجینه الماس بیمه دی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</row>
    <row r="3" spans="1:17" ht="30">
      <c r="A3" s="56" t="s">
        <v>0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</row>
    <row r="4" spans="1:17" ht="30">
      <c r="A4" s="56" t="str">
        <f>سهام!A4</f>
        <v>برای ماه منتهی به 1399/03/31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</row>
    <row r="5" spans="1:17" s="13" customFormat="1" ht="25.5">
      <c r="A5" s="14" t="s">
        <v>83</v>
      </c>
      <c r="B5" s="14"/>
      <c r="C5" s="14"/>
      <c r="D5" s="14"/>
      <c r="E5" s="14"/>
      <c r="F5" s="14"/>
      <c r="G5" s="14"/>
      <c r="H5" s="14"/>
      <c r="I5" s="14"/>
    </row>
    <row r="7" spans="1:17" ht="30.75" thickBot="1">
      <c r="A7" s="60" t="s">
        <v>1</v>
      </c>
      <c r="C7" s="63" t="str">
        <f>سهام!C8</f>
        <v>1399/02/31</v>
      </c>
      <c r="D7" s="63" t="s">
        <v>2</v>
      </c>
      <c r="E7" s="63" t="s">
        <v>2</v>
      </c>
      <c r="F7" s="63" t="s">
        <v>2</v>
      </c>
      <c r="G7" s="63" t="s">
        <v>2</v>
      </c>
      <c r="H7" s="63" t="s">
        <v>2</v>
      </c>
      <c r="I7" s="63" t="s">
        <v>2</v>
      </c>
      <c r="K7" s="63" t="str">
        <f>سهام!Q8</f>
        <v>1399/03/31</v>
      </c>
      <c r="L7" s="63" t="s">
        <v>4</v>
      </c>
      <c r="M7" s="63" t="s">
        <v>4</v>
      </c>
      <c r="N7" s="63" t="s">
        <v>4</v>
      </c>
      <c r="O7" s="63" t="s">
        <v>4</v>
      </c>
      <c r="P7" s="63" t="s">
        <v>4</v>
      </c>
      <c r="Q7" s="63" t="s">
        <v>4</v>
      </c>
    </row>
    <row r="8" spans="1:17" ht="30.75" thickBot="1">
      <c r="A8" s="63" t="s">
        <v>1</v>
      </c>
      <c r="C8" s="62" t="s">
        <v>13</v>
      </c>
      <c r="D8" s="8"/>
      <c r="E8" s="62" t="s">
        <v>14</v>
      </c>
      <c r="F8" s="8"/>
      <c r="G8" s="62" t="s">
        <v>15</v>
      </c>
      <c r="H8" s="8"/>
      <c r="I8" s="62" t="s">
        <v>16</v>
      </c>
      <c r="K8" s="62" t="s">
        <v>13</v>
      </c>
      <c r="L8" s="8"/>
      <c r="M8" s="62" t="s">
        <v>14</v>
      </c>
      <c r="N8" s="8"/>
      <c r="O8" s="62" t="s">
        <v>15</v>
      </c>
      <c r="P8" s="8"/>
      <c r="Q8" s="62" t="s">
        <v>16</v>
      </c>
    </row>
  </sheetData>
  <mergeCells count="14">
    <mergeCell ref="A4:Q4"/>
    <mergeCell ref="A3:Q3"/>
    <mergeCell ref="A2:Q2"/>
    <mergeCell ref="K8"/>
    <mergeCell ref="M8"/>
    <mergeCell ref="O8"/>
    <mergeCell ref="Q8"/>
    <mergeCell ref="K7:Q7"/>
    <mergeCell ref="A7:A8"/>
    <mergeCell ref="C8"/>
    <mergeCell ref="E8"/>
    <mergeCell ref="G8"/>
    <mergeCell ref="I8"/>
    <mergeCell ref="C7:I7"/>
  </mergeCells>
  <pageMargins left="0.7" right="0.7" top="0.75" bottom="0.75" header="0.3" footer="0.3"/>
  <pageSetup scale="5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28"/>
  <sheetViews>
    <sheetView rightToLeft="1" tabSelected="1" view="pageBreakPreview" topLeftCell="A2" zoomScaleNormal="100" zoomScaleSheetLayoutView="100" workbookViewId="0">
      <selection activeCell="A38" sqref="A38:Y38"/>
    </sheetView>
  </sheetViews>
  <sheetFormatPr defaultRowHeight="18.75"/>
  <cols>
    <col min="1" max="1" width="32.42578125" style="2" bestFit="1" customWidth="1"/>
    <col min="2" max="2" width="1" style="2" customWidth="1"/>
    <col min="3" max="3" width="23.140625" style="2" bestFit="1" customWidth="1"/>
    <col min="4" max="4" width="1" style="2" customWidth="1"/>
    <col min="5" max="5" width="20" style="2" bestFit="1" customWidth="1"/>
    <col min="6" max="6" width="1" style="2" customWidth="1"/>
    <col min="7" max="7" width="12.85546875" style="2" bestFit="1" customWidth="1"/>
    <col min="8" max="8" width="1" style="2" customWidth="1"/>
    <col min="9" max="9" width="15.42578125" style="2" bestFit="1" customWidth="1"/>
    <col min="10" max="10" width="1" style="2" customWidth="1"/>
    <col min="11" max="11" width="9.7109375" style="2" bestFit="1" customWidth="1"/>
    <col min="12" max="12" width="1" style="2" customWidth="1"/>
    <col min="13" max="13" width="10.28515625" style="2" bestFit="1" customWidth="1"/>
    <col min="14" max="14" width="1" style="2" customWidth="1"/>
    <col min="15" max="15" width="9.5703125" style="2" bestFit="1" customWidth="1"/>
    <col min="16" max="16" width="1" style="2" customWidth="1"/>
    <col min="17" max="17" width="18.7109375" style="2" bestFit="1" customWidth="1"/>
    <col min="18" max="18" width="1" style="2" customWidth="1"/>
    <col min="19" max="19" width="20" style="2" bestFit="1" customWidth="1"/>
    <col min="20" max="20" width="1" style="2" customWidth="1"/>
    <col min="21" max="21" width="9.5703125" style="2" bestFit="1" customWidth="1"/>
    <col min="22" max="22" width="1" style="2" customWidth="1"/>
    <col min="23" max="23" width="18.7109375" style="2" bestFit="1" customWidth="1"/>
    <col min="24" max="24" width="1" style="2" customWidth="1"/>
    <col min="25" max="25" width="5.85546875" style="2" bestFit="1" customWidth="1"/>
    <col min="26" max="26" width="1" style="2" customWidth="1"/>
    <col min="27" max="27" width="14.140625" style="2" bestFit="1" customWidth="1"/>
    <col min="28" max="28" width="1" style="2" customWidth="1"/>
    <col min="29" max="29" width="9.5703125" style="2" bestFit="1" customWidth="1"/>
    <col min="30" max="30" width="1" style="2" customWidth="1"/>
    <col min="31" max="31" width="20.140625" style="2" bestFit="1" customWidth="1"/>
    <col min="32" max="32" width="1" style="2" customWidth="1"/>
    <col min="33" max="33" width="18.7109375" style="2" bestFit="1" customWidth="1"/>
    <col min="34" max="34" width="1" style="2" customWidth="1"/>
    <col min="35" max="35" width="20" style="2" bestFit="1" customWidth="1"/>
    <col min="36" max="36" width="1" style="2" customWidth="1"/>
    <col min="37" max="37" width="31" style="2" bestFit="1" customWidth="1"/>
    <col min="38" max="38" width="1" style="2" customWidth="1"/>
    <col min="39" max="39" width="9.140625" style="2" customWidth="1"/>
    <col min="40" max="16384" width="9.140625" style="2"/>
  </cols>
  <sheetData>
    <row r="2" spans="1:37" ht="30">
      <c r="A2" s="56" t="str">
        <f>سهام!A2</f>
        <v>صندوق سرمایه‌گذاری مشترک گنجینه الماس بیمه دی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  <c r="AC2" s="56"/>
      <c r="AD2" s="56"/>
      <c r="AE2" s="56"/>
      <c r="AF2" s="56"/>
      <c r="AG2" s="56"/>
      <c r="AH2" s="56"/>
      <c r="AI2" s="56"/>
      <c r="AJ2" s="56"/>
      <c r="AK2" s="56"/>
    </row>
    <row r="3" spans="1:37" ht="30">
      <c r="A3" s="56" t="s">
        <v>0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</row>
    <row r="4" spans="1:37" ht="30">
      <c r="A4" s="56" t="str">
        <f>سهام!A4</f>
        <v>برای ماه منتهی به 1399/03/31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  <c r="W4" s="56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6"/>
    </row>
    <row r="5" spans="1:37" s="15" customFormat="1" ht="25.5">
      <c r="A5" s="61" t="s">
        <v>84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61"/>
      <c r="Z5" s="61"/>
      <c r="AA5" s="61"/>
      <c r="AB5" s="61"/>
      <c r="AC5" s="61"/>
      <c r="AD5" s="61"/>
      <c r="AE5" s="61"/>
      <c r="AF5" s="61"/>
      <c r="AG5" s="61"/>
      <c r="AH5" s="61"/>
      <c r="AI5" s="61"/>
    </row>
    <row r="7" spans="1:37" ht="30.75" thickBot="1">
      <c r="A7" s="63" t="s">
        <v>17</v>
      </c>
      <c r="B7" s="63" t="s">
        <v>17</v>
      </c>
      <c r="C7" s="63" t="s">
        <v>17</v>
      </c>
      <c r="D7" s="63" t="s">
        <v>17</v>
      </c>
      <c r="E7" s="63" t="s">
        <v>17</v>
      </c>
      <c r="F7" s="63" t="s">
        <v>17</v>
      </c>
      <c r="G7" s="63" t="s">
        <v>17</v>
      </c>
      <c r="H7" s="63" t="s">
        <v>17</v>
      </c>
      <c r="I7" s="63" t="s">
        <v>17</v>
      </c>
      <c r="J7" s="63" t="s">
        <v>17</v>
      </c>
      <c r="K7" s="63" t="s">
        <v>17</v>
      </c>
      <c r="L7" s="63" t="s">
        <v>17</v>
      </c>
      <c r="M7" s="63" t="s">
        <v>17</v>
      </c>
      <c r="O7" s="63" t="str">
        <f>سهام!C8</f>
        <v>1399/02/31</v>
      </c>
      <c r="P7" s="63" t="s">
        <v>2</v>
      </c>
      <c r="Q7" s="63" t="s">
        <v>2</v>
      </c>
      <c r="R7" s="63" t="s">
        <v>2</v>
      </c>
      <c r="S7" s="63" t="s">
        <v>2</v>
      </c>
      <c r="U7" s="63" t="s">
        <v>3</v>
      </c>
      <c r="V7" s="63" t="s">
        <v>3</v>
      </c>
      <c r="W7" s="63" t="s">
        <v>3</v>
      </c>
      <c r="X7" s="63" t="s">
        <v>3</v>
      </c>
      <c r="Y7" s="63" t="s">
        <v>3</v>
      </c>
      <c r="Z7" s="63" t="s">
        <v>3</v>
      </c>
      <c r="AA7" s="63" t="s">
        <v>3</v>
      </c>
      <c r="AC7" s="63" t="str">
        <f>سهام!Q8</f>
        <v>1399/03/31</v>
      </c>
      <c r="AD7" s="63" t="s">
        <v>4</v>
      </c>
      <c r="AE7" s="63" t="s">
        <v>4</v>
      </c>
      <c r="AF7" s="63" t="s">
        <v>4</v>
      </c>
      <c r="AG7" s="63" t="s">
        <v>4</v>
      </c>
      <c r="AH7" s="63" t="s">
        <v>4</v>
      </c>
      <c r="AI7" s="63" t="s">
        <v>4</v>
      </c>
      <c r="AJ7" s="63" t="s">
        <v>4</v>
      </c>
      <c r="AK7" s="63" t="s">
        <v>4</v>
      </c>
    </row>
    <row r="8" spans="1:37" s="30" customFormat="1" ht="18">
      <c r="A8" s="64" t="s">
        <v>18</v>
      </c>
      <c r="B8" s="29"/>
      <c r="C8" s="64" t="s">
        <v>19</v>
      </c>
      <c r="D8" s="29"/>
      <c r="E8" s="64" t="s">
        <v>20</v>
      </c>
      <c r="F8" s="29"/>
      <c r="G8" s="64" t="s">
        <v>21</v>
      </c>
      <c r="H8" s="29"/>
      <c r="I8" s="64" t="s">
        <v>22</v>
      </c>
      <c r="J8" s="29"/>
      <c r="K8" s="64" t="s">
        <v>23</v>
      </c>
      <c r="L8" s="29"/>
      <c r="M8" s="64" t="s">
        <v>16</v>
      </c>
      <c r="O8" s="64" t="s">
        <v>5</v>
      </c>
      <c r="P8" s="29"/>
      <c r="Q8" s="64" t="s">
        <v>6</v>
      </c>
      <c r="R8" s="29"/>
      <c r="S8" s="64" t="s">
        <v>7</v>
      </c>
      <c r="U8" s="66" t="s">
        <v>8</v>
      </c>
      <c r="V8" s="66" t="s">
        <v>8</v>
      </c>
      <c r="W8" s="66" t="s">
        <v>8</v>
      </c>
      <c r="Y8" s="66" t="s">
        <v>9</v>
      </c>
      <c r="Z8" s="66" t="s">
        <v>9</v>
      </c>
      <c r="AA8" s="66" t="s">
        <v>9</v>
      </c>
      <c r="AC8" s="64" t="s">
        <v>5</v>
      </c>
      <c r="AD8" s="29"/>
      <c r="AE8" s="64" t="s">
        <v>24</v>
      </c>
      <c r="AF8" s="29"/>
      <c r="AG8" s="64" t="s">
        <v>6</v>
      </c>
      <c r="AH8" s="29"/>
      <c r="AI8" s="64" t="s">
        <v>7</v>
      </c>
      <c r="AJ8" s="29"/>
      <c r="AK8" s="64" t="s">
        <v>11</v>
      </c>
    </row>
    <row r="9" spans="1:37" s="30" customFormat="1" thickBot="1">
      <c r="A9" s="65" t="s">
        <v>18</v>
      </c>
      <c r="B9" s="31"/>
      <c r="C9" s="65" t="s">
        <v>19</v>
      </c>
      <c r="D9" s="31"/>
      <c r="E9" s="65" t="s">
        <v>20</v>
      </c>
      <c r="F9" s="31"/>
      <c r="G9" s="65" t="s">
        <v>21</v>
      </c>
      <c r="H9" s="31"/>
      <c r="I9" s="65" t="s">
        <v>22</v>
      </c>
      <c r="J9" s="31"/>
      <c r="K9" s="65" t="s">
        <v>23</v>
      </c>
      <c r="L9" s="31"/>
      <c r="M9" s="65" t="s">
        <v>16</v>
      </c>
      <c r="O9" s="65" t="s">
        <v>5</v>
      </c>
      <c r="P9" s="31"/>
      <c r="Q9" s="65" t="s">
        <v>6</v>
      </c>
      <c r="R9" s="31"/>
      <c r="S9" s="65" t="s">
        <v>7</v>
      </c>
      <c r="U9" s="65" t="s">
        <v>5</v>
      </c>
      <c r="V9" s="31"/>
      <c r="W9" s="65" t="s">
        <v>6</v>
      </c>
      <c r="Y9" s="65" t="s">
        <v>5</v>
      </c>
      <c r="Z9" s="31"/>
      <c r="AA9" s="65" t="s">
        <v>12</v>
      </c>
      <c r="AC9" s="65" t="s">
        <v>5</v>
      </c>
      <c r="AD9" s="31"/>
      <c r="AE9" s="65" t="s">
        <v>24</v>
      </c>
      <c r="AF9" s="31"/>
      <c r="AG9" s="65" t="s">
        <v>6</v>
      </c>
      <c r="AH9" s="31"/>
      <c r="AI9" s="65" t="s">
        <v>7</v>
      </c>
      <c r="AJ9" s="31"/>
      <c r="AK9" s="65" t="s">
        <v>11</v>
      </c>
    </row>
    <row r="10" spans="1:37" ht="21">
      <c r="A10" s="26" t="s">
        <v>249</v>
      </c>
      <c r="C10" s="4" t="s">
        <v>99</v>
      </c>
      <c r="E10" s="4" t="s">
        <v>99</v>
      </c>
      <c r="G10" s="4" t="s">
        <v>250</v>
      </c>
      <c r="I10" s="20" t="s">
        <v>251</v>
      </c>
      <c r="K10" s="4">
        <v>18</v>
      </c>
      <c r="M10" s="4">
        <v>18</v>
      </c>
      <c r="O10" s="4">
        <v>219985</v>
      </c>
      <c r="Q10" s="20">
        <v>214573876892</v>
      </c>
      <c r="R10" s="26"/>
      <c r="S10" s="2">
        <v>208947871332</v>
      </c>
      <c r="T10" s="4"/>
      <c r="U10" s="2">
        <v>0</v>
      </c>
      <c r="V10" s="4"/>
      <c r="W10" s="2">
        <v>0</v>
      </c>
      <c r="X10" s="4"/>
      <c r="Y10" s="2">
        <v>0</v>
      </c>
      <c r="Z10" s="26"/>
      <c r="AA10" s="2">
        <v>0</v>
      </c>
      <c r="AB10" s="4"/>
      <c r="AC10" s="2">
        <v>219985</v>
      </c>
      <c r="AD10" s="4"/>
      <c r="AE10" s="2">
        <v>940500</v>
      </c>
      <c r="AF10" s="4"/>
      <c r="AG10" s="2">
        <v>214573876892</v>
      </c>
      <c r="AH10" s="20"/>
      <c r="AI10" s="2">
        <v>206858392619</v>
      </c>
      <c r="AJ10" s="4"/>
      <c r="AK10" s="2" t="s">
        <v>252</v>
      </c>
    </row>
    <row r="11" spans="1:37" ht="21">
      <c r="A11" s="26" t="s">
        <v>166</v>
      </c>
      <c r="C11" s="4" t="s">
        <v>99</v>
      </c>
      <c r="E11" s="4" t="s">
        <v>99</v>
      </c>
      <c r="G11" s="4" t="s">
        <v>167</v>
      </c>
      <c r="I11" s="20" t="s">
        <v>168</v>
      </c>
      <c r="K11" s="4">
        <v>19</v>
      </c>
      <c r="M11" s="4">
        <v>19</v>
      </c>
      <c r="O11" s="4">
        <v>73000</v>
      </c>
      <c r="Q11" s="20">
        <v>73125977925</v>
      </c>
      <c r="R11" s="26"/>
      <c r="S11" s="2">
        <v>74291261267</v>
      </c>
      <c r="T11" s="4"/>
      <c r="U11" s="2">
        <v>0</v>
      </c>
      <c r="V11" s="4"/>
      <c r="W11" s="2">
        <v>0</v>
      </c>
      <c r="X11" s="4"/>
      <c r="Y11" s="2">
        <v>0</v>
      </c>
      <c r="Z11" s="26"/>
      <c r="AA11" s="2">
        <v>0</v>
      </c>
      <c r="AB11" s="4"/>
      <c r="AC11" s="2">
        <v>73000</v>
      </c>
      <c r="AD11" s="4"/>
      <c r="AE11" s="2">
        <v>1049900</v>
      </c>
      <c r="AF11" s="4"/>
      <c r="AG11" s="2">
        <v>73125977925</v>
      </c>
      <c r="AH11" s="20"/>
      <c r="AI11" s="2">
        <v>76628808510</v>
      </c>
      <c r="AJ11" s="4"/>
      <c r="AK11" s="2" t="s">
        <v>253</v>
      </c>
    </row>
    <row r="12" spans="1:37" ht="21">
      <c r="A12" s="26" t="s">
        <v>150</v>
      </c>
      <c r="C12" s="4" t="s">
        <v>99</v>
      </c>
      <c r="E12" s="4" t="s">
        <v>99</v>
      </c>
      <c r="G12" s="4" t="s">
        <v>151</v>
      </c>
      <c r="I12" s="20" t="s">
        <v>152</v>
      </c>
      <c r="K12" s="4">
        <v>20</v>
      </c>
      <c r="M12" s="4">
        <v>20</v>
      </c>
      <c r="O12" s="4">
        <v>50000</v>
      </c>
      <c r="Q12" s="20">
        <v>50036250000</v>
      </c>
      <c r="R12" s="26"/>
      <c r="S12" s="2">
        <v>51218564952</v>
      </c>
      <c r="T12" s="4"/>
      <c r="U12" s="2">
        <v>0</v>
      </c>
      <c r="V12" s="4"/>
      <c r="W12" s="2">
        <v>0</v>
      </c>
      <c r="X12" s="4"/>
      <c r="Y12" s="2">
        <v>500</v>
      </c>
      <c r="Z12" s="26"/>
      <c r="AA12" s="2">
        <v>500412786</v>
      </c>
      <c r="AB12" s="4"/>
      <c r="AC12" s="2">
        <v>49500</v>
      </c>
      <c r="AD12" s="4"/>
      <c r="AE12" s="2">
        <v>1025756</v>
      </c>
      <c r="AF12" s="4"/>
      <c r="AG12" s="2">
        <v>49535887500</v>
      </c>
      <c r="AH12" s="20"/>
      <c r="AI12" s="2">
        <v>50765719045</v>
      </c>
      <c r="AJ12" s="4"/>
      <c r="AK12" s="2" t="s">
        <v>254</v>
      </c>
    </row>
    <row r="13" spans="1:37" ht="21">
      <c r="A13" s="26" t="s">
        <v>136</v>
      </c>
      <c r="C13" s="4" t="s">
        <v>99</v>
      </c>
      <c r="E13" s="4" t="s">
        <v>99</v>
      </c>
      <c r="G13" s="4" t="s">
        <v>153</v>
      </c>
      <c r="I13" s="20" t="s">
        <v>137</v>
      </c>
      <c r="K13" s="4">
        <v>0</v>
      </c>
      <c r="M13" s="4">
        <v>0</v>
      </c>
      <c r="O13" s="4">
        <v>20098</v>
      </c>
      <c r="Q13" s="20">
        <v>13715375972</v>
      </c>
      <c r="R13" s="26"/>
      <c r="S13" s="2">
        <v>15971999850</v>
      </c>
      <c r="T13" s="4"/>
      <c r="U13" s="2">
        <v>0</v>
      </c>
      <c r="V13" s="4"/>
      <c r="W13" s="2">
        <v>0</v>
      </c>
      <c r="X13" s="4"/>
      <c r="Y13" s="2">
        <v>0</v>
      </c>
      <c r="Z13" s="26"/>
      <c r="AA13" s="2">
        <v>0</v>
      </c>
      <c r="AB13" s="4"/>
      <c r="AC13" s="2">
        <v>20098</v>
      </c>
      <c r="AD13" s="4"/>
      <c r="AE13" s="2">
        <v>808726</v>
      </c>
      <c r="AF13" s="4"/>
      <c r="AG13" s="2">
        <v>13715375972</v>
      </c>
      <c r="AH13" s="20"/>
      <c r="AI13" s="2">
        <v>16250829151</v>
      </c>
      <c r="AJ13" s="4"/>
      <c r="AK13" s="2" t="s">
        <v>255</v>
      </c>
    </row>
    <row r="14" spans="1:37" ht="21">
      <c r="A14" s="26" t="s">
        <v>163</v>
      </c>
      <c r="C14" s="4" t="s">
        <v>99</v>
      </c>
      <c r="E14" s="4" t="s">
        <v>99</v>
      </c>
      <c r="G14" s="4" t="s">
        <v>164</v>
      </c>
      <c r="I14" s="20" t="s">
        <v>165</v>
      </c>
      <c r="K14" s="4">
        <v>0</v>
      </c>
      <c r="M14" s="4">
        <v>0</v>
      </c>
      <c r="O14" s="4">
        <v>7000</v>
      </c>
      <c r="Q14" s="20">
        <v>4861624460</v>
      </c>
      <c r="R14" s="26"/>
      <c r="S14" s="2">
        <v>5491771435</v>
      </c>
      <c r="T14" s="4"/>
      <c r="U14" s="2">
        <v>0</v>
      </c>
      <c r="V14" s="4"/>
      <c r="W14" s="2">
        <v>0</v>
      </c>
      <c r="X14" s="4"/>
      <c r="Y14" s="2">
        <v>0</v>
      </c>
      <c r="Z14" s="26"/>
      <c r="AA14" s="2">
        <v>0</v>
      </c>
      <c r="AB14" s="4"/>
      <c r="AC14" s="2">
        <v>7000</v>
      </c>
      <c r="AD14" s="4"/>
      <c r="AE14" s="2">
        <v>803943</v>
      </c>
      <c r="AF14" s="4"/>
      <c r="AG14" s="2">
        <v>4861624460</v>
      </c>
      <c r="AH14" s="20"/>
      <c r="AI14" s="2">
        <v>5626580997</v>
      </c>
      <c r="AJ14" s="4"/>
      <c r="AK14" s="2" t="s">
        <v>256</v>
      </c>
    </row>
    <row r="15" spans="1:37" ht="21">
      <c r="A15" s="26" t="s">
        <v>98</v>
      </c>
      <c r="C15" s="4" t="s">
        <v>99</v>
      </c>
      <c r="E15" s="4" t="s">
        <v>99</v>
      </c>
      <c r="G15" s="4" t="s">
        <v>100</v>
      </c>
      <c r="I15" s="20" t="s">
        <v>101</v>
      </c>
      <c r="K15" s="4">
        <v>0</v>
      </c>
      <c r="M15" s="4">
        <v>0</v>
      </c>
      <c r="O15" s="4">
        <v>17798</v>
      </c>
      <c r="Q15" s="20">
        <v>12271184286</v>
      </c>
      <c r="R15" s="26"/>
      <c r="S15" s="2">
        <v>14989748279</v>
      </c>
      <c r="T15" s="4"/>
      <c r="U15" s="2">
        <v>0</v>
      </c>
      <c r="V15" s="4"/>
      <c r="W15" s="2">
        <v>0</v>
      </c>
      <c r="X15" s="4"/>
      <c r="Y15" s="2">
        <v>0</v>
      </c>
      <c r="Z15" s="26"/>
      <c r="AA15" s="2">
        <v>0</v>
      </c>
      <c r="AB15" s="4"/>
      <c r="AC15" s="2">
        <v>17798</v>
      </c>
      <c r="AD15" s="4"/>
      <c r="AE15" s="2">
        <v>860700</v>
      </c>
      <c r="AF15" s="4"/>
      <c r="AG15" s="2">
        <v>12271184286</v>
      </c>
      <c r="AH15" s="20"/>
      <c r="AI15" s="2">
        <v>15315962078</v>
      </c>
      <c r="AJ15" s="4"/>
      <c r="AK15" s="2" t="s">
        <v>257</v>
      </c>
    </row>
    <row r="16" spans="1:37" ht="21">
      <c r="A16" s="26" t="s">
        <v>159</v>
      </c>
      <c r="C16" s="4" t="s">
        <v>99</v>
      </c>
      <c r="E16" s="4" t="s">
        <v>99</v>
      </c>
      <c r="G16" s="4" t="s">
        <v>160</v>
      </c>
      <c r="I16" s="20" t="s">
        <v>161</v>
      </c>
      <c r="K16" s="4">
        <v>0</v>
      </c>
      <c r="M16" s="4">
        <v>0</v>
      </c>
      <c r="O16" s="4">
        <v>376</v>
      </c>
      <c r="Q16" s="20">
        <v>248339915</v>
      </c>
      <c r="R16" s="26"/>
      <c r="S16" s="2">
        <v>283462765</v>
      </c>
      <c r="T16" s="4"/>
      <c r="U16" s="2">
        <v>0</v>
      </c>
      <c r="V16" s="4"/>
      <c r="W16" s="2">
        <v>0</v>
      </c>
      <c r="X16" s="4"/>
      <c r="Y16" s="2">
        <v>0</v>
      </c>
      <c r="Z16" s="26"/>
      <c r="AA16" s="2">
        <v>0</v>
      </c>
      <c r="AB16" s="4"/>
      <c r="AC16" s="2">
        <v>376</v>
      </c>
      <c r="AD16" s="4"/>
      <c r="AE16" s="2">
        <v>768785</v>
      </c>
      <c r="AF16" s="4"/>
      <c r="AG16" s="2">
        <v>248339915</v>
      </c>
      <c r="AH16" s="20"/>
      <c r="AI16" s="2">
        <v>289010767</v>
      </c>
      <c r="AJ16" s="4"/>
      <c r="AK16" s="2" t="s">
        <v>258</v>
      </c>
    </row>
    <row r="17" spans="1:37" ht="21">
      <c r="A17" s="26" t="s">
        <v>102</v>
      </c>
      <c r="C17" s="4" t="s">
        <v>99</v>
      </c>
      <c r="E17" s="4" t="s">
        <v>99</v>
      </c>
      <c r="G17" s="4" t="s">
        <v>103</v>
      </c>
      <c r="I17" s="20" t="s">
        <v>104</v>
      </c>
      <c r="K17" s="4">
        <v>0</v>
      </c>
      <c r="M17" s="4">
        <v>0</v>
      </c>
      <c r="O17" s="4">
        <v>4195</v>
      </c>
      <c r="Q17" s="20">
        <v>3130271981</v>
      </c>
      <c r="R17" s="26"/>
      <c r="S17" s="2">
        <v>3588532730</v>
      </c>
      <c r="T17" s="4"/>
      <c r="U17" s="2">
        <v>0</v>
      </c>
      <c r="V17" s="4"/>
      <c r="W17" s="2">
        <v>0</v>
      </c>
      <c r="X17" s="4"/>
      <c r="Y17" s="2">
        <v>0</v>
      </c>
      <c r="Z17" s="26"/>
      <c r="AA17" s="2">
        <v>0</v>
      </c>
      <c r="AB17" s="4"/>
      <c r="AC17" s="2">
        <v>4195</v>
      </c>
      <c r="AD17" s="4"/>
      <c r="AE17" s="2">
        <v>870775</v>
      </c>
      <c r="AF17" s="4"/>
      <c r="AG17" s="2">
        <v>3130271981</v>
      </c>
      <c r="AH17" s="20"/>
      <c r="AI17" s="2">
        <v>3652239036</v>
      </c>
      <c r="AJ17" s="4"/>
      <c r="AK17" s="2" t="s">
        <v>259</v>
      </c>
    </row>
    <row r="18" spans="1:37" ht="21">
      <c r="A18" s="26" t="s">
        <v>155</v>
      </c>
      <c r="C18" s="4" t="s">
        <v>99</v>
      </c>
      <c r="E18" s="4" t="s">
        <v>99</v>
      </c>
      <c r="G18" s="4" t="s">
        <v>156</v>
      </c>
      <c r="I18" s="20" t="s">
        <v>157</v>
      </c>
      <c r="K18" s="4">
        <v>0</v>
      </c>
      <c r="M18" s="4">
        <v>0</v>
      </c>
      <c r="O18" s="4">
        <v>29011</v>
      </c>
      <c r="Q18" s="20">
        <v>18805779336</v>
      </c>
      <c r="R18" s="26"/>
      <c r="S18" s="2">
        <v>21237017918</v>
      </c>
      <c r="T18" s="4"/>
      <c r="U18" s="2">
        <v>712</v>
      </c>
      <c r="V18" s="4"/>
      <c r="W18" s="2">
        <v>529966437</v>
      </c>
      <c r="X18" s="4"/>
      <c r="Y18" s="2">
        <v>0</v>
      </c>
      <c r="Z18" s="26"/>
      <c r="AA18" s="2">
        <v>0</v>
      </c>
      <c r="AB18" s="4"/>
      <c r="AC18" s="2">
        <v>29723</v>
      </c>
      <c r="AD18" s="4"/>
      <c r="AE18" s="2">
        <v>749755</v>
      </c>
      <c r="AF18" s="4"/>
      <c r="AG18" s="2">
        <v>19335745773</v>
      </c>
      <c r="AH18" s="20"/>
      <c r="AI18" s="2">
        <v>22280928714</v>
      </c>
      <c r="AJ18" s="4"/>
      <c r="AK18" s="2" t="s">
        <v>260</v>
      </c>
    </row>
    <row r="19" spans="1:37" ht="21">
      <c r="A19" s="26" t="s">
        <v>261</v>
      </c>
      <c r="C19" s="4" t="s">
        <v>99</v>
      </c>
      <c r="E19" s="4" t="s">
        <v>99</v>
      </c>
      <c r="G19" s="4" t="s">
        <v>262</v>
      </c>
      <c r="I19" s="20" t="s">
        <v>263</v>
      </c>
      <c r="K19" s="4">
        <v>0</v>
      </c>
      <c r="M19" s="4">
        <v>0</v>
      </c>
      <c r="O19" s="4">
        <v>304</v>
      </c>
      <c r="Q19" s="20">
        <v>202762895</v>
      </c>
      <c r="R19" s="26"/>
      <c r="S19" s="2">
        <v>221789201</v>
      </c>
      <c r="T19" s="4"/>
      <c r="U19" s="2">
        <v>0</v>
      </c>
      <c r="V19" s="4"/>
      <c r="W19" s="2">
        <v>0</v>
      </c>
      <c r="X19" s="4"/>
      <c r="Y19" s="2">
        <v>0</v>
      </c>
      <c r="Z19" s="26"/>
      <c r="AA19" s="2">
        <v>0</v>
      </c>
      <c r="AB19" s="4"/>
      <c r="AC19" s="2">
        <v>304</v>
      </c>
      <c r="AD19" s="4"/>
      <c r="AE19" s="2">
        <v>742872</v>
      </c>
      <c r="AF19" s="4"/>
      <c r="AG19" s="2">
        <v>202762895</v>
      </c>
      <c r="AH19" s="20"/>
      <c r="AI19" s="2">
        <v>225792155</v>
      </c>
      <c r="AJ19" s="4"/>
      <c r="AK19" s="2" t="s">
        <v>185</v>
      </c>
    </row>
    <row r="20" spans="1:37" ht="21">
      <c r="A20" s="26" t="s">
        <v>264</v>
      </c>
      <c r="C20" s="4" t="s">
        <v>99</v>
      </c>
      <c r="E20" s="4" t="s">
        <v>99</v>
      </c>
      <c r="G20" s="4" t="s">
        <v>265</v>
      </c>
      <c r="I20" s="20" t="s">
        <v>266</v>
      </c>
      <c r="K20" s="4">
        <v>0</v>
      </c>
      <c r="M20" s="4">
        <v>0</v>
      </c>
      <c r="O20" s="4">
        <v>8680</v>
      </c>
      <c r="Q20" s="20">
        <v>5698121336</v>
      </c>
      <c r="R20" s="26"/>
      <c r="S20" s="2">
        <v>6268696672</v>
      </c>
      <c r="T20" s="4"/>
      <c r="U20" s="2">
        <v>0</v>
      </c>
      <c r="V20" s="4"/>
      <c r="W20" s="2">
        <v>0</v>
      </c>
      <c r="X20" s="4"/>
      <c r="Y20" s="2">
        <v>0</v>
      </c>
      <c r="Z20" s="26"/>
      <c r="AA20" s="2">
        <v>0</v>
      </c>
      <c r="AB20" s="4"/>
      <c r="AC20" s="2">
        <v>8680</v>
      </c>
      <c r="AD20" s="4"/>
      <c r="AE20" s="2">
        <v>735539</v>
      </c>
      <c r="AF20" s="4"/>
      <c r="AG20" s="2">
        <v>5698121336</v>
      </c>
      <c r="AH20" s="20"/>
      <c r="AI20" s="2">
        <v>6383321333</v>
      </c>
      <c r="AJ20" s="4"/>
      <c r="AK20" s="2" t="s">
        <v>267</v>
      </c>
    </row>
    <row r="21" spans="1:37" ht="21">
      <c r="A21" s="26" t="s">
        <v>107</v>
      </c>
      <c r="C21" s="4" t="s">
        <v>99</v>
      </c>
      <c r="E21" s="4" t="s">
        <v>99</v>
      </c>
      <c r="G21" s="4" t="s">
        <v>268</v>
      </c>
      <c r="I21" s="20" t="s">
        <v>108</v>
      </c>
      <c r="K21" s="4">
        <v>0</v>
      </c>
      <c r="M21" s="4">
        <v>0</v>
      </c>
      <c r="O21" s="4">
        <v>100</v>
      </c>
      <c r="Q21" s="20">
        <v>91952632</v>
      </c>
      <c r="R21" s="26"/>
      <c r="S21" s="2">
        <v>94486771</v>
      </c>
      <c r="T21" s="4"/>
      <c r="U21" s="2">
        <v>0</v>
      </c>
      <c r="V21" s="4"/>
      <c r="W21" s="2">
        <v>0</v>
      </c>
      <c r="X21" s="4"/>
      <c r="Y21" s="2">
        <v>0</v>
      </c>
      <c r="Z21" s="26"/>
      <c r="AA21" s="2">
        <v>0</v>
      </c>
      <c r="AB21" s="4"/>
      <c r="AC21" s="2">
        <v>100</v>
      </c>
      <c r="AD21" s="4"/>
      <c r="AE21" s="2">
        <v>961361</v>
      </c>
      <c r="AF21" s="4"/>
      <c r="AG21" s="2">
        <v>91952632</v>
      </c>
      <c r="AH21" s="20"/>
      <c r="AI21" s="2">
        <v>96118675</v>
      </c>
      <c r="AJ21" s="4"/>
      <c r="AK21" s="2" t="s">
        <v>185</v>
      </c>
    </row>
    <row r="22" spans="1:37" ht="21">
      <c r="A22" s="26" t="s">
        <v>109</v>
      </c>
      <c r="C22" s="4" t="s">
        <v>99</v>
      </c>
      <c r="E22" s="4" t="s">
        <v>99</v>
      </c>
      <c r="G22" s="4" t="s">
        <v>110</v>
      </c>
      <c r="I22" s="20" t="s">
        <v>269</v>
      </c>
      <c r="K22" s="4">
        <v>0</v>
      </c>
      <c r="M22" s="4">
        <v>0</v>
      </c>
      <c r="O22" s="4">
        <v>36</v>
      </c>
      <c r="Q22" s="20">
        <v>26002763</v>
      </c>
      <c r="R22" s="26"/>
      <c r="S22" s="2">
        <v>30690448</v>
      </c>
      <c r="T22" s="4"/>
      <c r="U22" s="2">
        <v>0</v>
      </c>
      <c r="V22" s="4"/>
      <c r="W22" s="2">
        <v>0</v>
      </c>
      <c r="X22" s="4"/>
      <c r="Y22" s="2">
        <v>0</v>
      </c>
      <c r="Z22" s="26"/>
      <c r="AA22" s="2">
        <v>0</v>
      </c>
      <c r="AB22" s="4"/>
      <c r="AC22" s="2">
        <v>36</v>
      </c>
      <c r="AD22" s="4"/>
      <c r="AE22" s="2">
        <v>856348</v>
      </c>
      <c r="AF22" s="4"/>
      <c r="AG22" s="2">
        <v>26002763</v>
      </c>
      <c r="AH22" s="20"/>
      <c r="AI22" s="2">
        <v>30822940</v>
      </c>
      <c r="AJ22" s="4"/>
      <c r="AK22" s="2" t="s">
        <v>126</v>
      </c>
    </row>
    <row r="23" spans="1:37" ht="21">
      <c r="A23" s="26" t="s">
        <v>127</v>
      </c>
      <c r="C23" s="4" t="s">
        <v>99</v>
      </c>
      <c r="E23" s="4" t="s">
        <v>99</v>
      </c>
      <c r="G23" s="4" t="s">
        <v>128</v>
      </c>
      <c r="I23" s="20" t="s">
        <v>129</v>
      </c>
      <c r="K23" s="4">
        <v>0</v>
      </c>
      <c r="M23" s="4">
        <v>0</v>
      </c>
      <c r="O23" s="4">
        <v>5606</v>
      </c>
      <c r="Q23" s="20">
        <v>3953676272</v>
      </c>
      <c r="R23" s="26"/>
      <c r="S23" s="2">
        <v>4600340991</v>
      </c>
      <c r="T23" s="4"/>
      <c r="U23" s="2">
        <v>0</v>
      </c>
      <c r="V23" s="4"/>
      <c r="W23" s="2">
        <v>0</v>
      </c>
      <c r="X23" s="4"/>
      <c r="Y23" s="2">
        <v>0</v>
      </c>
      <c r="Z23" s="26"/>
      <c r="AA23" s="2">
        <v>0</v>
      </c>
      <c r="AB23" s="4"/>
      <c r="AC23" s="2">
        <v>5606</v>
      </c>
      <c r="AD23" s="4"/>
      <c r="AE23" s="2">
        <v>838611</v>
      </c>
      <c r="AF23" s="4"/>
      <c r="AG23" s="2">
        <v>3953676272</v>
      </c>
      <c r="AH23" s="20"/>
      <c r="AI23" s="2">
        <v>4700401163</v>
      </c>
      <c r="AJ23" s="4"/>
      <c r="AK23" s="2" t="s">
        <v>270</v>
      </c>
    </row>
    <row r="24" spans="1:37" ht="21">
      <c r="A24" s="26" t="s">
        <v>193</v>
      </c>
      <c r="C24" s="4" t="s">
        <v>99</v>
      </c>
      <c r="E24" s="4" t="s">
        <v>99</v>
      </c>
      <c r="G24" s="4" t="s">
        <v>194</v>
      </c>
      <c r="I24" s="20" t="s">
        <v>195</v>
      </c>
      <c r="K24" s="4">
        <v>18</v>
      </c>
      <c r="M24" s="4">
        <v>18</v>
      </c>
      <c r="O24" s="4">
        <v>105000</v>
      </c>
      <c r="Q24" s="20">
        <v>104339911464</v>
      </c>
      <c r="R24" s="26"/>
      <c r="S24" s="2">
        <v>91105109205</v>
      </c>
      <c r="T24" s="4"/>
      <c r="U24" s="2">
        <v>0</v>
      </c>
      <c r="V24" s="4"/>
      <c r="W24" s="2">
        <v>0</v>
      </c>
      <c r="X24" s="4"/>
      <c r="Y24" s="2">
        <v>0</v>
      </c>
      <c r="Z24" s="26"/>
      <c r="AA24" s="2">
        <v>0</v>
      </c>
      <c r="AB24" s="4"/>
      <c r="AC24" s="2">
        <v>105000</v>
      </c>
      <c r="AD24" s="4"/>
      <c r="AE24" s="2">
        <v>867825</v>
      </c>
      <c r="AF24" s="4"/>
      <c r="AG24" s="2">
        <v>104339911464</v>
      </c>
      <c r="AH24" s="20"/>
      <c r="AI24" s="2">
        <v>91105109205</v>
      </c>
      <c r="AJ24" s="4"/>
      <c r="AK24" s="2" t="s">
        <v>271</v>
      </c>
    </row>
    <row r="25" spans="1:37" ht="21">
      <c r="A25" s="26" t="s">
        <v>111</v>
      </c>
      <c r="C25" s="4" t="s">
        <v>99</v>
      </c>
      <c r="E25" s="4" t="s">
        <v>99</v>
      </c>
      <c r="G25" s="4" t="s">
        <v>112</v>
      </c>
      <c r="I25" s="20" t="s">
        <v>113</v>
      </c>
      <c r="K25" s="4">
        <v>15</v>
      </c>
      <c r="M25" s="4">
        <v>15</v>
      </c>
      <c r="O25" s="4">
        <v>35200</v>
      </c>
      <c r="Q25" s="20">
        <v>32002315958</v>
      </c>
      <c r="R25" s="26"/>
      <c r="S25" s="2">
        <v>34531205684</v>
      </c>
      <c r="T25" s="4"/>
      <c r="U25" s="2">
        <v>55600</v>
      </c>
      <c r="V25" s="4"/>
      <c r="W25" s="2">
        <v>55085832486</v>
      </c>
      <c r="X25" s="4"/>
      <c r="Y25" s="2">
        <v>0</v>
      </c>
      <c r="Z25" s="26"/>
      <c r="AA25" s="2">
        <v>0</v>
      </c>
      <c r="AB25" s="4"/>
      <c r="AC25" s="2">
        <v>90800</v>
      </c>
      <c r="AD25" s="4"/>
      <c r="AE25" s="2">
        <v>990470</v>
      </c>
      <c r="AF25" s="4"/>
      <c r="AG25" s="2">
        <v>87088148444</v>
      </c>
      <c r="AH25" s="20"/>
      <c r="AI25" s="2">
        <v>89918375339</v>
      </c>
      <c r="AJ25" s="4"/>
      <c r="AK25" s="2" t="s">
        <v>272</v>
      </c>
    </row>
    <row r="26" spans="1:37">
      <c r="A26" s="35"/>
      <c r="B26" s="33"/>
      <c r="C26" s="34"/>
      <c r="D26" s="33"/>
      <c r="E26" s="34"/>
      <c r="F26" s="33"/>
      <c r="G26" s="34"/>
      <c r="H26" s="33"/>
      <c r="I26" s="34"/>
      <c r="J26" s="33"/>
      <c r="K26" s="36"/>
      <c r="L26" s="33"/>
      <c r="M26" s="36"/>
      <c r="N26" s="33"/>
      <c r="O26" s="36"/>
      <c r="P26" s="33"/>
      <c r="Q26" s="36"/>
      <c r="R26" s="33"/>
      <c r="S26" s="36"/>
      <c r="T26" s="33"/>
      <c r="U26" s="36"/>
      <c r="V26" s="33"/>
      <c r="W26" s="36"/>
      <c r="X26" s="33"/>
      <c r="Y26" s="36"/>
      <c r="Z26" s="33"/>
      <c r="AA26" s="36"/>
      <c r="AB26" s="33"/>
      <c r="AC26" s="36"/>
      <c r="AD26" s="33"/>
      <c r="AE26" s="36"/>
      <c r="AF26" s="33"/>
      <c r="AG26" s="36"/>
      <c r="AH26" s="33"/>
      <c r="AI26" s="36"/>
      <c r="AJ26" s="33"/>
      <c r="AK26" s="34"/>
    </row>
    <row r="27" spans="1:37" ht="19.5" thickBot="1">
      <c r="A27" s="2" t="s">
        <v>69</v>
      </c>
      <c r="K27" s="4"/>
      <c r="M27" s="4"/>
      <c r="O27" s="6">
        <f>SUM(O10:O26)</f>
        <v>576389</v>
      </c>
      <c r="Q27" s="6">
        <f>SUM(Q10:Q26)</f>
        <v>537083424087</v>
      </c>
      <c r="S27" s="6">
        <f>SUM(S10:S26)</f>
        <v>532872549500</v>
      </c>
      <c r="U27" s="6">
        <f>SUM(U10:U26)</f>
        <v>56312</v>
      </c>
      <c r="W27" s="6">
        <f>SUM(W10:W26)</f>
        <v>55615798923</v>
      </c>
      <c r="Y27" s="6">
        <f>SUM(Y10:Y26)</f>
        <v>500</v>
      </c>
      <c r="AA27" s="6">
        <f>SUM(AA10:AA26)</f>
        <v>500412786</v>
      </c>
      <c r="AC27" s="6">
        <f>SUM(AC10:AC26)</f>
        <v>632201</v>
      </c>
      <c r="AE27" s="19" t="s">
        <v>80</v>
      </c>
      <c r="AG27" s="6">
        <f>SUM(AG10:AG26)</f>
        <v>592198860510</v>
      </c>
      <c r="AI27" s="6">
        <f>SUM(AI10:AI26)</f>
        <v>590128411727</v>
      </c>
      <c r="AK27" s="7">
        <f>SUM(AK10:AK26)</f>
        <v>0</v>
      </c>
    </row>
    <row r="28" spans="1:37" ht="19.5" thickTop="1"/>
  </sheetData>
  <sortState ref="A10:AK15">
    <sortCondition descending="1" ref="AI10:AI15"/>
  </sortState>
  <mergeCells count="29">
    <mergeCell ref="A5:AI5"/>
    <mergeCell ref="W9"/>
    <mergeCell ref="U8:W8"/>
    <mergeCell ref="K8:K9"/>
    <mergeCell ref="M8:M9"/>
    <mergeCell ref="A7:M7"/>
    <mergeCell ref="O8:O9"/>
    <mergeCell ref="Q8:Q9"/>
    <mergeCell ref="A8:A9"/>
    <mergeCell ref="C8:C9"/>
    <mergeCell ref="E8:E9"/>
    <mergeCell ref="G8:G9"/>
    <mergeCell ref="I8:I9"/>
    <mergeCell ref="A4:AK4"/>
    <mergeCell ref="A3:AK3"/>
    <mergeCell ref="A2:AK2"/>
    <mergeCell ref="AE8:AE9"/>
    <mergeCell ref="AG8:AG9"/>
    <mergeCell ref="AI8:AI9"/>
    <mergeCell ref="AK8:AK9"/>
    <mergeCell ref="AC7:AK7"/>
    <mergeCell ref="Y9"/>
    <mergeCell ref="AA9"/>
    <mergeCell ref="Y8:AA8"/>
    <mergeCell ref="U7:AA7"/>
    <mergeCell ref="AC8:AC9"/>
    <mergeCell ref="S8:S9"/>
    <mergeCell ref="O7:S7"/>
    <mergeCell ref="U9"/>
  </mergeCells>
  <pageMargins left="0.7" right="0.7" top="0.75" bottom="0.75" header="0.3" footer="0.3"/>
  <pageSetup scale="2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9"/>
  <sheetViews>
    <sheetView rightToLeft="1" tabSelected="1" view="pageBreakPreview" zoomScaleNormal="100" zoomScaleSheetLayoutView="100" workbookViewId="0">
      <selection activeCell="A38" sqref="A38:Y38"/>
    </sheetView>
  </sheetViews>
  <sheetFormatPr defaultRowHeight="18.75"/>
  <cols>
    <col min="1" max="1" width="32" style="2" bestFit="1" customWidth="1"/>
    <col min="2" max="2" width="1" style="2" customWidth="1"/>
    <col min="3" max="3" width="8.7109375" style="2" bestFit="1" customWidth="1"/>
    <col min="4" max="4" width="1" style="2" customWidth="1"/>
    <col min="5" max="5" width="15.7109375" style="2" bestFit="1" customWidth="1"/>
    <col min="6" max="6" width="1" style="2" customWidth="1"/>
    <col min="7" max="7" width="24.42578125" style="2" bestFit="1" customWidth="1"/>
    <col min="8" max="8" width="1" style="2" customWidth="1"/>
    <col min="9" max="9" width="16.28515625" style="2" bestFit="1" customWidth="1"/>
    <col min="10" max="10" width="1" style="2" customWidth="1"/>
    <col min="11" max="11" width="34" style="2" bestFit="1" customWidth="1"/>
    <col min="12" max="12" width="1" style="2" customWidth="1"/>
    <col min="13" max="13" width="19.7109375" style="2" bestFit="1" customWidth="1"/>
    <col min="14" max="14" width="1" style="2" customWidth="1"/>
    <col min="15" max="15" width="9.140625" style="2" customWidth="1"/>
    <col min="16" max="16384" width="9.140625" style="2"/>
  </cols>
  <sheetData>
    <row r="2" spans="1:13" ht="30">
      <c r="A2" s="56" t="str">
        <f>سهام!A2</f>
        <v>صندوق سرمایه‌گذاری مشترک گنجینه الماس بیمه دی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</row>
    <row r="3" spans="1:13" ht="30">
      <c r="A3" s="56" t="s">
        <v>0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</row>
    <row r="4" spans="1:13" ht="30">
      <c r="A4" s="56" t="str">
        <f>سهام!A4</f>
        <v>برای ماه منتهی به 1399/03/31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</row>
    <row r="5" spans="1:13" s="13" customFormat="1" ht="25.5" customHeight="1">
      <c r="A5" s="67" t="s">
        <v>85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</row>
    <row r="6" spans="1:13" s="13" customFormat="1" ht="20.25">
      <c r="A6" s="67" t="s">
        <v>86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</row>
    <row r="8" spans="1:13" ht="30.75" thickBot="1">
      <c r="A8" s="60" t="s">
        <v>1</v>
      </c>
      <c r="C8" s="63" t="str">
        <f>سهام!Q8</f>
        <v>1399/03/31</v>
      </c>
      <c r="D8" s="63" t="s">
        <v>4</v>
      </c>
      <c r="E8" s="63" t="s">
        <v>4</v>
      </c>
      <c r="F8" s="63" t="s">
        <v>4</v>
      </c>
      <c r="G8" s="63" t="s">
        <v>4</v>
      </c>
      <c r="H8" s="63" t="s">
        <v>4</v>
      </c>
      <c r="I8" s="63" t="s">
        <v>4</v>
      </c>
      <c r="J8" s="63" t="s">
        <v>4</v>
      </c>
      <c r="K8" s="63" t="s">
        <v>4</v>
      </c>
      <c r="L8" s="63" t="s">
        <v>4</v>
      </c>
      <c r="M8" s="63" t="s">
        <v>4</v>
      </c>
    </row>
    <row r="9" spans="1:13" ht="30.75" thickBot="1">
      <c r="A9" s="63" t="s">
        <v>1</v>
      </c>
      <c r="C9" s="62" t="s">
        <v>5</v>
      </c>
      <c r="D9" s="11"/>
      <c r="E9" s="62" t="s">
        <v>25</v>
      </c>
      <c r="F9" s="11"/>
      <c r="G9" s="62" t="s">
        <v>26</v>
      </c>
      <c r="H9" s="11"/>
      <c r="I9" s="62" t="s">
        <v>27</v>
      </c>
      <c r="J9" s="11"/>
      <c r="K9" s="62" t="s">
        <v>28</v>
      </c>
      <c r="L9" s="11"/>
      <c r="M9" s="62" t="s">
        <v>29</v>
      </c>
    </row>
    <row r="10" spans="1:13" ht="21">
      <c r="A10" s="3" t="s">
        <v>249</v>
      </c>
      <c r="C10" s="2">
        <v>219985</v>
      </c>
      <c r="E10" s="4">
        <v>855000</v>
      </c>
      <c r="G10" s="4">
        <v>10</v>
      </c>
      <c r="I10" s="5" t="s">
        <v>273</v>
      </c>
      <c r="K10" s="4">
        <v>206895892500</v>
      </c>
      <c r="M10" s="2" t="s">
        <v>274</v>
      </c>
    </row>
    <row r="11" spans="1:13" ht="21">
      <c r="A11" s="3"/>
      <c r="E11" s="4"/>
      <c r="G11" s="4"/>
      <c r="I11" s="5"/>
      <c r="K11" s="4"/>
    </row>
    <row r="12" spans="1:13" ht="21">
      <c r="A12" s="3"/>
      <c r="E12" s="4"/>
      <c r="G12" s="4"/>
      <c r="I12" s="5"/>
      <c r="K12" s="4"/>
    </row>
    <row r="13" spans="1:13" ht="21">
      <c r="A13" s="3"/>
      <c r="E13" s="4"/>
      <c r="G13" s="4"/>
      <c r="I13" s="5"/>
      <c r="K13" s="4"/>
    </row>
    <row r="14" spans="1:13" ht="21">
      <c r="A14" s="3"/>
      <c r="E14" s="4"/>
      <c r="G14" s="4"/>
      <c r="I14" s="5"/>
      <c r="K14" s="4"/>
    </row>
    <row r="15" spans="1:13" ht="21">
      <c r="A15" s="3"/>
      <c r="E15" s="4"/>
      <c r="G15" s="4"/>
      <c r="I15" s="5"/>
      <c r="K15" s="4"/>
    </row>
    <row r="16" spans="1:13" ht="21">
      <c r="A16" s="3"/>
      <c r="E16" s="4"/>
      <c r="G16" s="4"/>
      <c r="I16" s="5"/>
      <c r="K16" s="4"/>
    </row>
    <row r="17" spans="1:13" ht="21">
      <c r="A17" s="3"/>
      <c r="E17" s="4"/>
      <c r="G17" s="4"/>
      <c r="I17" s="5"/>
      <c r="K17" s="4"/>
    </row>
    <row r="18" spans="1:13" ht="19.5" thickBot="1">
      <c r="A18" s="2" t="s">
        <v>69</v>
      </c>
      <c r="C18"/>
      <c r="E18" s="6">
        <f>SUM(E10:E17)</f>
        <v>855000</v>
      </c>
      <c r="G18" s="6">
        <f>SUM(G10:G17)</f>
        <v>10</v>
      </c>
      <c r="I18" s="7">
        <f>SUM(I10:I17)</f>
        <v>0</v>
      </c>
      <c r="K18" s="6">
        <f>SUM(K10:K17)</f>
        <v>206895892500</v>
      </c>
      <c r="M18" s="12"/>
    </row>
    <row r="19" spans="1:13" ht="19.5" thickTop="1"/>
  </sheetData>
  <mergeCells count="13">
    <mergeCell ref="A2:M2"/>
    <mergeCell ref="K9"/>
    <mergeCell ref="M9"/>
    <mergeCell ref="C8:M8"/>
    <mergeCell ref="A4:M4"/>
    <mergeCell ref="A3:M3"/>
    <mergeCell ref="A8:A9"/>
    <mergeCell ref="C9"/>
    <mergeCell ref="E9"/>
    <mergeCell ref="G9"/>
    <mergeCell ref="I9"/>
    <mergeCell ref="A5:M5"/>
    <mergeCell ref="A6:M6"/>
  </mergeCells>
  <pageMargins left="0.7" right="0.7" top="0.75" bottom="0.75" header="0.3" footer="0.3"/>
  <pageSetup scale="5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E9"/>
  <sheetViews>
    <sheetView rightToLeft="1" tabSelected="1" view="pageBreakPreview" topLeftCell="B4" zoomScaleNormal="100" zoomScaleSheetLayoutView="100" workbookViewId="0">
      <selection activeCell="A38" sqref="A38:Y38"/>
    </sheetView>
  </sheetViews>
  <sheetFormatPr defaultRowHeight="18.75"/>
  <cols>
    <col min="1" max="1" width="53.140625" style="1" bestFit="1" customWidth="1"/>
    <col min="2" max="2" width="1" style="1" customWidth="1"/>
    <col min="3" max="3" width="19.42578125" style="1" bestFit="1" customWidth="1"/>
    <col min="4" max="4" width="1" style="1" customWidth="1"/>
    <col min="5" max="5" width="11.5703125" style="1" bestFit="1" customWidth="1"/>
    <col min="6" max="6" width="1" style="1" customWidth="1"/>
    <col min="7" max="7" width="13.7109375" style="1" bestFit="1" customWidth="1"/>
    <col min="8" max="8" width="1" style="1" customWidth="1"/>
    <col min="9" max="9" width="25" style="1" bestFit="1" customWidth="1"/>
    <col min="10" max="10" width="1" style="1" customWidth="1"/>
    <col min="11" max="11" width="7.7109375" style="1" bestFit="1" customWidth="1"/>
    <col min="12" max="12" width="1" style="1" customWidth="1"/>
    <col min="13" max="13" width="18.85546875" style="1" bestFit="1" customWidth="1"/>
    <col min="14" max="14" width="1" style="1" customWidth="1"/>
    <col min="15" max="15" width="23.7109375" style="1" bestFit="1" customWidth="1"/>
    <col min="16" max="16" width="1" style="1" customWidth="1"/>
    <col min="17" max="17" width="7.7109375" style="1" bestFit="1" customWidth="1"/>
    <col min="18" max="18" width="1" style="1" customWidth="1"/>
    <col min="19" max="19" width="18.85546875" style="1" bestFit="1" customWidth="1"/>
    <col min="20" max="20" width="1" style="1" customWidth="1"/>
    <col min="21" max="21" width="7.7109375" style="1" bestFit="1" customWidth="1"/>
    <col min="22" max="22" width="1" style="1" customWidth="1"/>
    <col min="23" max="23" width="14.7109375" style="1" bestFit="1" customWidth="1"/>
    <col min="24" max="24" width="1" style="1" customWidth="1"/>
    <col min="25" max="25" width="7.7109375" style="1" bestFit="1" customWidth="1"/>
    <col min="26" max="26" width="1" style="1" customWidth="1"/>
    <col min="27" max="27" width="18.85546875" style="1" bestFit="1" customWidth="1"/>
    <col min="28" max="28" width="1" style="1" customWidth="1"/>
    <col min="29" max="29" width="23.7109375" style="1" bestFit="1" customWidth="1"/>
    <col min="30" max="30" width="1" style="1" customWidth="1"/>
    <col min="31" max="31" width="27.42578125" style="1" bestFit="1" customWidth="1"/>
    <col min="32" max="32" width="1" style="1" customWidth="1"/>
    <col min="33" max="33" width="9.140625" style="1" customWidth="1"/>
    <col min="34" max="16384" width="9.140625" style="1"/>
  </cols>
  <sheetData>
    <row r="2" spans="1:31" ht="30">
      <c r="A2" s="56" t="str">
        <f>سهام!A2</f>
        <v>صندوق سرمایه‌گذاری مشترک گنجینه الماس بیمه دی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  <c r="AC2" s="56"/>
      <c r="AD2" s="56"/>
      <c r="AE2" s="56"/>
    </row>
    <row r="3" spans="1:31" ht="30">
      <c r="A3" s="56" t="s">
        <v>0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  <c r="AA3" s="56"/>
      <c r="AB3" s="56"/>
      <c r="AC3" s="56"/>
      <c r="AD3" s="56"/>
      <c r="AE3" s="56"/>
    </row>
    <row r="4" spans="1:31" ht="30">
      <c r="A4" s="56" t="str">
        <f>سهام!A4</f>
        <v>برای ماه منتهی به 1399/03/31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  <c r="W4" s="56"/>
      <c r="X4" s="56"/>
      <c r="Y4" s="56"/>
      <c r="Z4" s="56"/>
      <c r="AA4" s="56"/>
      <c r="AB4" s="56"/>
      <c r="AC4" s="56"/>
      <c r="AD4" s="56"/>
      <c r="AE4" s="56"/>
    </row>
    <row r="5" spans="1:31" s="13" customFormat="1" ht="25.5">
      <c r="A5" s="61" t="s">
        <v>87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61"/>
      <c r="Z5" s="61"/>
      <c r="AA5" s="61"/>
      <c r="AB5" s="61"/>
      <c r="AC5" s="61"/>
    </row>
    <row r="7" spans="1:31" ht="30.75" thickBot="1">
      <c r="A7" s="63" t="s">
        <v>30</v>
      </c>
      <c r="B7" s="63" t="s">
        <v>30</v>
      </c>
      <c r="C7" s="63" t="s">
        <v>30</v>
      </c>
      <c r="D7" s="63" t="s">
        <v>30</v>
      </c>
      <c r="E7" s="63" t="s">
        <v>30</v>
      </c>
      <c r="F7" s="63" t="s">
        <v>30</v>
      </c>
      <c r="G7" s="63" t="s">
        <v>30</v>
      </c>
      <c r="H7" s="63" t="s">
        <v>30</v>
      </c>
      <c r="I7" s="63" t="s">
        <v>30</v>
      </c>
      <c r="K7" s="63" t="str">
        <f>سهام!C8</f>
        <v>1399/02/31</v>
      </c>
      <c r="L7" s="63" t="s">
        <v>2</v>
      </c>
      <c r="M7" s="63" t="s">
        <v>2</v>
      </c>
      <c r="N7" s="63" t="s">
        <v>2</v>
      </c>
      <c r="O7" s="63" t="s">
        <v>2</v>
      </c>
      <c r="Q7" s="63" t="s">
        <v>3</v>
      </c>
      <c r="R7" s="63" t="s">
        <v>3</v>
      </c>
      <c r="S7" s="63" t="s">
        <v>3</v>
      </c>
      <c r="T7" s="63" t="s">
        <v>3</v>
      </c>
      <c r="U7" s="63" t="s">
        <v>3</v>
      </c>
      <c r="V7" s="63" t="s">
        <v>3</v>
      </c>
      <c r="W7" s="63" t="s">
        <v>3</v>
      </c>
      <c r="Y7" s="63" t="str">
        <f>سهام!Q8</f>
        <v>1399/03/31</v>
      </c>
      <c r="Z7" s="63" t="s">
        <v>4</v>
      </c>
      <c r="AA7" s="63" t="s">
        <v>4</v>
      </c>
      <c r="AB7" s="63" t="s">
        <v>4</v>
      </c>
      <c r="AC7" s="63" t="s">
        <v>4</v>
      </c>
      <c r="AD7" s="63" t="s">
        <v>4</v>
      </c>
      <c r="AE7" s="63" t="s">
        <v>4</v>
      </c>
    </row>
    <row r="8" spans="1:31" ht="30">
      <c r="A8" s="68" t="s">
        <v>31</v>
      </c>
      <c r="B8" s="9"/>
      <c r="C8" s="68" t="s">
        <v>22</v>
      </c>
      <c r="D8" s="9"/>
      <c r="E8" s="68" t="s">
        <v>23</v>
      </c>
      <c r="F8" s="9"/>
      <c r="G8" s="68" t="s">
        <v>32</v>
      </c>
      <c r="H8" s="9"/>
      <c r="I8" s="68" t="s">
        <v>20</v>
      </c>
      <c r="K8" s="68" t="s">
        <v>5</v>
      </c>
      <c r="L8" s="9"/>
      <c r="M8" s="68" t="s">
        <v>6</v>
      </c>
      <c r="N8" s="9"/>
      <c r="O8" s="68" t="s">
        <v>7</v>
      </c>
      <c r="Q8" s="68" t="s">
        <v>8</v>
      </c>
      <c r="R8" s="68" t="s">
        <v>8</v>
      </c>
      <c r="S8" s="68" t="s">
        <v>8</v>
      </c>
      <c r="T8" s="9"/>
      <c r="U8" s="68" t="s">
        <v>9</v>
      </c>
      <c r="V8" s="68" t="s">
        <v>9</v>
      </c>
      <c r="W8" s="68" t="s">
        <v>9</v>
      </c>
      <c r="Y8" s="68" t="s">
        <v>5</v>
      </c>
      <c r="Z8" s="9"/>
      <c r="AA8" s="68" t="s">
        <v>6</v>
      </c>
      <c r="AB8" s="9"/>
      <c r="AC8" s="68" t="s">
        <v>7</v>
      </c>
      <c r="AD8" s="9"/>
      <c r="AE8" s="68" t="s">
        <v>33</v>
      </c>
    </row>
    <row r="9" spans="1:31" ht="30.75" thickBot="1">
      <c r="A9" s="63" t="s">
        <v>31</v>
      </c>
      <c r="B9" s="10"/>
      <c r="C9" s="63" t="s">
        <v>22</v>
      </c>
      <c r="D9" s="10"/>
      <c r="E9" s="63" t="s">
        <v>23</v>
      </c>
      <c r="F9" s="10"/>
      <c r="G9" s="63" t="s">
        <v>32</v>
      </c>
      <c r="H9" s="10"/>
      <c r="I9" s="63" t="s">
        <v>20</v>
      </c>
      <c r="K9" s="63" t="s">
        <v>5</v>
      </c>
      <c r="L9" s="10"/>
      <c r="M9" s="63" t="s">
        <v>6</v>
      </c>
      <c r="N9" s="10"/>
      <c r="O9" s="63" t="s">
        <v>7</v>
      </c>
      <c r="Q9" s="63" t="s">
        <v>5</v>
      </c>
      <c r="R9" s="10"/>
      <c r="S9" s="63" t="s">
        <v>6</v>
      </c>
      <c r="T9" s="10"/>
      <c r="U9" s="63" t="s">
        <v>5</v>
      </c>
      <c r="V9" s="10"/>
      <c r="W9" s="63" t="s">
        <v>12</v>
      </c>
      <c r="Y9" s="63" t="s">
        <v>5</v>
      </c>
      <c r="Z9" s="10"/>
      <c r="AA9" s="63" t="s">
        <v>6</v>
      </c>
      <c r="AB9" s="10"/>
      <c r="AC9" s="63" t="s">
        <v>7</v>
      </c>
      <c r="AD9" s="10"/>
      <c r="AE9" s="63" t="s">
        <v>33</v>
      </c>
    </row>
  </sheetData>
  <mergeCells count="26">
    <mergeCell ref="A5:AC5"/>
    <mergeCell ref="K8:K9"/>
    <mergeCell ref="M8:M9"/>
    <mergeCell ref="O8:O9"/>
    <mergeCell ref="K7:O7"/>
    <mergeCell ref="A8:A9"/>
    <mergeCell ref="C8:C9"/>
    <mergeCell ref="E8:E9"/>
    <mergeCell ref="G8:G9"/>
    <mergeCell ref="I8:I9"/>
    <mergeCell ref="A4:AE4"/>
    <mergeCell ref="A3:AE3"/>
    <mergeCell ref="A2:AE2"/>
    <mergeCell ref="Q7:W7"/>
    <mergeCell ref="Y8:Y9"/>
    <mergeCell ref="AA8:AA9"/>
    <mergeCell ref="AC8:AC9"/>
    <mergeCell ref="AE8:AE9"/>
    <mergeCell ref="Y7:AE7"/>
    <mergeCell ref="Q9"/>
    <mergeCell ref="S9"/>
    <mergeCell ref="Q8:S8"/>
    <mergeCell ref="U9"/>
    <mergeCell ref="W9"/>
    <mergeCell ref="U8:W8"/>
    <mergeCell ref="A7:I7"/>
  </mergeCells>
  <pageMargins left="0.7" right="0.7" top="0.75" bottom="0.75" header="0.3" footer="0.3"/>
  <pageSetup scale="28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20"/>
  <sheetViews>
    <sheetView rightToLeft="1" tabSelected="1" view="pageBreakPreview" zoomScaleNormal="100" zoomScaleSheetLayoutView="100" workbookViewId="0">
      <selection activeCell="A38" sqref="A38:Y38"/>
    </sheetView>
  </sheetViews>
  <sheetFormatPr defaultRowHeight="18.75"/>
  <cols>
    <col min="1" max="1" width="20.28515625" style="2" bestFit="1" customWidth="1"/>
    <col min="2" max="2" width="1" style="2" customWidth="1"/>
    <col min="3" max="3" width="23.140625" style="2" bestFit="1" customWidth="1"/>
    <col min="4" max="4" width="1" style="2" customWidth="1"/>
    <col min="5" max="5" width="14.85546875" style="2" bestFit="1" customWidth="1"/>
    <col min="6" max="6" width="1" style="2" customWidth="1"/>
    <col min="7" max="7" width="15.85546875" style="2" bestFit="1" customWidth="1"/>
    <col min="8" max="8" width="1" style="2" customWidth="1"/>
    <col min="9" max="9" width="12" style="2" bestFit="1" customWidth="1"/>
    <col min="10" max="10" width="1" style="2" customWidth="1"/>
    <col min="11" max="11" width="18.7109375" style="2" bestFit="1" customWidth="1"/>
    <col min="12" max="12" width="1" style="2" customWidth="1"/>
    <col min="13" max="13" width="18.7109375" style="2" bestFit="1" customWidth="1"/>
    <col min="14" max="14" width="1" style="2" customWidth="1"/>
    <col min="15" max="15" width="18.7109375" style="2" bestFit="1" customWidth="1"/>
    <col min="16" max="16" width="1" style="2" customWidth="1"/>
    <col min="17" max="17" width="18.7109375" style="2" bestFit="1" customWidth="1"/>
    <col min="18" max="18" width="1" style="2" customWidth="1"/>
    <col min="19" max="19" width="27.7109375" style="2" bestFit="1" customWidth="1"/>
    <col min="20" max="20" width="1" style="2" customWidth="1"/>
    <col min="21" max="21" width="9.140625" style="2" customWidth="1"/>
    <col min="22" max="16384" width="9.140625" style="2"/>
  </cols>
  <sheetData>
    <row r="2" spans="1:21" ht="30">
      <c r="A2" s="56" t="str">
        <f>سهام!A2</f>
        <v>صندوق سرمایه‌گذاری مشترک گنجینه الماس بیمه دی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</row>
    <row r="3" spans="1:21" ht="30">
      <c r="A3" s="56" t="s">
        <v>0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</row>
    <row r="4" spans="1:21" ht="30">
      <c r="A4" s="56" t="str">
        <f>سهام!A4</f>
        <v>برای ماه منتهی به 1399/03/31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</row>
    <row r="5" spans="1:21" s="13" customFormat="1" ht="25.5">
      <c r="A5" s="61" t="s">
        <v>88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</row>
    <row r="7" spans="1:21" ht="30.75" thickBot="1">
      <c r="A7" s="60" t="s">
        <v>34</v>
      </c>
      <c r="C7" s="63" t="s">
        <v>35</v>
      </c>
      <c r="D7" s="63" t="s">
        <v>35</v>
      </c>
      <c r="E7" s="63" t="s">
        <v>35</v>
      </c>
      <c r="F7" s="63" t="s">
        <v>35</v>
      </c>
      <c r="G7" s="63" t="s">
        <v>35</v>
      </c>
      <c r="H7" s="63" t="s">
        <v>35</v>
      </c>
      <c r="I7" s="63" t="s">
        <v>35</v>
      </c>
      <c r="K7" s="63" t="str">
        <f>سهام!C8</f>
        <v>1399/02/31</v>
      </c>
      <c r="M7" s="63" t="s">
        <v>3</v>
      </c>
      <c r="N7" s="63" t="s">
        <v>3</v>
      </c>
      <c r="O7" s="63" t="s">
        <v>3</v>
      </c>
      <c r="Q7" s="63" t="str">
        <f>سهام!Q8</f>
        <v>1399/03/31</v>
      </c>
      <c r="R7" s="63" t="s">
        <v>4</v>
      </c>
      <c r="S7" s="63" t="s">
        <v>4</v>
      </c>
    </row>
    <row r="8" spans="1:21" ht="30.75" thickBot="1">
      <c r="A8" s="63" t="s">
        <v>34</v>
      </c>
      <c r="C8" s="62" t="s">
        <v>36</v>
      </c>
      <c r="D8" s="11"/>
      <c r="E8" s="62" t="s">
        <v>37</v>
      </c>
      <c r="F8" s="11"/>
      <c r="G8" s="62" t="s">
        <v>38</v>
      </c>
      <c r="H8" s="11"/>
      <c r="I8" s="62" t="s">
        <v>23</v>
      </c>
      <c r="K8" s="62" t="s">
        <v>39</v>
      </c>
      <c r="M8" s="62" t="s">
        <v>40</v>
      </c>
      <c r="N8" s="11"/>
      <c r="O8" s="62" t="s">
        <v>41</v>
      </c>
      <c r="Q8" s="62" t="s">
        <v>39</v>
      </c>
      <c r="R8" s="11"/>
      <c r="S8" s="62" t="s">
        <v>33</v>
      </c>
    </row>
    <row r="9" spans="1:21" ht="21">
      <c r="A9" s="26" t="s">
        <v>114</v>
      </c>
      <c r="C9" s="4" t="s">
        <v>115</v>
      </c>
      <c r="E9" s="4" t="s">
        <v>125</v>
      </c>
      <c r="G9" s="4" t="s">
        <v>116</v>
      </c>
      <c r="I9" s="20">
        <v>20</v>
      </c>
      <c r="K9" s="4">
        <v>126068517485</v>
      </c>
      <c r="M9" s="4">
        <v>0</v>
      </c>
      <c r="O9" s="4">
        <v>0</v>
      </c>
      <c r="Q9" s="20">
        <v>126068517485</v>
      </c>
      <c r="R9" s="26"/>
      <c r="S9" s="2" t="s">
        <v>275</v>
      </c>
    </row>
    <row r="10" spans="1:21" ht="21">
      <c r="A10" s="26" t="s">
        <v>114</v>
      </c>
      <c r="C10" s="4" t="s">
        <v>117</v>
      </c>
      <c r="E10" s="4" t="s">
        <v>42</v>
      </c>
      <c r="G10" s="4" t="s">
        <v>116</v>
      </c>
      <c r="I10" s="20">
        <v>0</v>
      </c>
      <c r="K10" s="4">
        <v>3414577048</v>
      </c>
      <c r="M10" s="4">
        <v>14663174982</v>
      </c>
      <c r="O10" s="4">
        <v>0</v>
      </c>
      <c r="Q10" s="20">
        <v>18077752030</v>
      </c>
      <c r="R10" s="26"/>
      <c r="S10" s="2" t="s">
        <v>191</v>
      </c>
    </row>
    <row r="11" spans="1:21" ht="21">
      <c r="A11" s="26" t="s">
        <v>114</v>
      </c>
      <c r="C11" s="4" t="s">
        <v>118</v>
      </c>
      <c r="E11" s="4" t="s">
        <v>119</v>
      </c>
      <c r="G11" s="4" t="s">
        <v>116</v>
      </c>
      <c r="I11" s="20">
        <v>0</v>
      </c>
      <c r="K11" s="4">
        <v>100000</v>
      </c>
      <c r="M11" s="4">
        <v>0</v>
      </c>
      <c r="O11" s="4">
        <v>0</v>
      </c>
      <c r="Q11" s="20">
        <v>100000</v>
      </c>
      <c r="R11" s="26"/>
      <c r="S11" s="2" t="s">
        <v>126</v>
      </c>
    </row>
    <row r="12" spans="1:21" ht="21">
      <c r="A12" s="26" t="s">
        <v>114</v>
      </c>
      <c r="C12" s="4" t="s">
        <v>120</v>
      </c>
      <c r="E12" s="4" t="s">
        <v>119</v>
      </c>
      <c r="G12" s="4" t="s">
        <v>121</v>
      </c>
      <c r="I12" s="20">
        <v>0</v>
      </c>
      <c r="K12" s="4">
        <v>10000</v>
      </c>
      <c r="M12" s="4">
        <v>0</v>
      </c>
      <c r="O12" s="4">
        <v>0</v>
      </c>
      <c r="Q12" s="20">
        <v>10000</v>
      </c>
      <c r="R12" s="26"/>
      <c r="S12" s="2" t="s">
        <v>126</v>
      </c>
    </row>
    <row r="13" spans="1:21" ht="21">
      <c r="A13" s="26" t="s">
        <v>122</v>
      </c>
      <c r="C13" s="4" t="s">
        <v>123</v>
      </c>
      <c r="E13" s="4" t="s">
        <v>43</v>
      </c>
      <c r="G13" s="4" t="s">
        <v>121</v>
      </c>
      <c r="I13" s="20">
        <v>0</v>
      </c>
      <c r="K13" s="4">
        <v>3800740</v>
      </c>
      <c r="M13" s="4">
        <v>0</v>
      </c>
      <c r="O13" s="4">
        <v>0</v>
      </c>
      <c r="Q13" s="20">
        <v>3800740</v>
      </c>
      <c r="R13" s="26"/>
      <c r="S13" s="2" t="s">
        <v>126</v>
      </c>
    </row>
    <row r="14" spans="1:21" ht="21">
      <c r="A14" s="26" t="s">
        <v>131</v>
      </c>
      <c r="C14" s="4" t="s">
        <v>132</v>
      </c>
      <c r="E14" s="4" t="s">
        <v>42</v>
      </c>
      <c r="G14" s="4" t="s">
        <v>133</v>
      </c>
      <c r="I14" s="20">
        <v>0</v>
      </c>
      <c r="K14" s="4">
        <v>133856442085</v>
      </c>
      <c r="M14" s="4">
        <v>318446399337</v>
      </c>
      <c r="O14" s="4">
        <v>113139074757</v>
      </c>
      <c r="Q14" s="20">
        <v>339163766665</v>
      </c>
      <c r="R14" s="26"/>
      <c r="S14" s="2" t="s">
        <v>276</v>
      </c>
    </row>
    <row r="15" spans="1:21" ht="21">
      <c r="A15" s="26" t="s">
        <v>131</v>
      </c>
      <c r="C15" s="4" t="s">
        <v>134</v>
      </c>
      <c r="E15" s="4" t="s">
        <v>125</v>
      </c>
      <c r="G15" s="4" t="s">
        <v>135</v>
      </c>
      <c r="I15" s="20">
        <v>20</v>
      </c>
      <c r="K15" s="4">
        <v>85000000000</v>
      </c>
      <c r="M15" s="4">
        <v>0</v>
      </c>
      <c r="O15" s="4">
        <v>0</v>
      </c>
      <c r="Q15" s="20">
        <v>85000000000</v>
      </c>
      <c r="R15" s="26"/>
      <c r="S15" s="2" t="s">
        <v>277</v>
      </c>
    </row>
    <row r="16" spans="1:21" ht="21">
      <c r="A16" s="26" t="s">
        <v>278</v>
      </c>
      <c r="C16" s="4" t="s">
        <v>279</v>
      </c>
      <c r="E16" s="4" t="s">
        <v>42</v>
      </c>
      <c r="G16" s="4" t="s">
        <v>280</v>
      </c>
      <c r="I16" s="20">
        <v>0</v>
      </c>
      <c r="K16" s="4">
        <v>41361977</v>
      </c>
      <c r="M16" s="4">
        <v>2548296481</v>
      </c>
      <c r="O16" s="4">
        <v>0</v>
      </c>
      <c r="Q16" s="20">
        <v>2589658458</v>
      </c>
      <c r="R16" s="26"/>
      <c r="S16" s="2" t="s">
        <v>281</v>
      </c>
    </row>
    <row r="17" spans="1:19" ht="21">
      <c r="A17" s="26" t="s">
        <v>278</v>
      </c>
      <c r="C17" s="4" t="s">
        <v>282</v>
      </c>
      <c r="E17" s="4" t="s">
        <v>125</v>
      </c>
      <c r="G17" s="4" t="s">
        <v>283</v>
      </c>
      <c r="I17" s="20">
        <v>20</v>
      </c>
      <c r="K17" s="4">
        <v>150000000000</v>
      </c>
      <c r="M17" s="4">
        <v>0</v>
      </c>
      <c r="O17" s="4">
        <v>0</v>
      </c>
      <c r="Q17" s="20">
        <v>150000000000</v>
      </c>
      <c r="R17" s="26"/>
      <c r="S17" s="2" t="s">
        <v>284</v>
      </c>
    </row>
    <row r="18" spans="1:19">
      <c r="A18" s="39"/>
      <c r="B18" s="37"/>
      <c r="C18" s="38"/>
      <c r="D18" s="37"/>
      <c r="E18" s="38"/>
      <c r="F18" s="37"/>
      <c r="G18" s="38"/>
      <c r="H18" s="37"/>
      <c r="I18" s="38"/>
      <c r="J18" s="37"/>
      <c r="K18" s="40"/>
      <c r="L18" s="37"/>
      <c r="M18" s="40"/>
      <c r="N18" s="37"/>
      <c r="O18" s="40"/>
      <c r="P18" s="37"/>
      <c r="Q18" s="40"/>
      <c r="R18" s="37"/>
      <c r="S18" s="38"/>
    </row>
    <row r="19" spans="1:19" ht="19.5" thickBot="1">
      <c r="A19" s="2" t="s">
        <v>69</v>
      </c>
      <c r="K19" s="6">
        <f>SUM(K9:K18)</f>
        <v>498384809335</v>
      </c>
      <c r="M19" s="6">
        <f>SUM(M9:M18)</f>
        <v>335657870800</v>
      </c>
      <c r="O19" s="6">
        <f>SUM(O9:O18)</f>
        <v>113139074757</v>
      </c>
      <c r="Q19" s="6">
        <f>SUM(Q9:Q18)</f>
        <v>720903605378</v>
      </c>
      <c r="S19" s="7">
        <f>SUM(S9:S18)</f>
        <v>0</v>
      </c>
    </row>
    <row r="20" spans="1:19" ht="19.5" thickTop="1"/>
  </sheetData>
  <mergeCells count="18">
    <mergeCell ref="E8"/>
    <mergeCell ref="G8"/>
    <mergeCell ref="I8"/>
    <mergeCell ref="C7:I7"/>
    <mergeCell ref="A5:U5"/>
    <mergeCell ref="A2:S2"/>
    <mergeCell ref="Q8"/>
    <mergeCell ref="S8"/>
    <mergeCell ref="Q7:S7"/>
    <mergeCell ref="A4:S4"/>
    <mergeCell ref="A3:S3"/>
    <mergeCell ref="K8"/>
    <mergeCell ref="K7"/>
    <mergeCell ref="M8"/>
    <mergeCell ref="O8"/>
    <mergeCell ref="M7:O7"/>
    <mergeCell ref="A7:A8"/>
    <mergeCell ref="C8"/>
  </mergeCells>
  <pageMargins left="0.7" right="0.7" top="0.75" bottom="0.75" header="0.3" footer="0.3"/>
  <pageSetup scale="4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23"/>
  <sheetViews>
    <sheetView rightToLeft="1" tabSelected="1" view="pageBreakPreview" topLeftCell="A9" zoomScaleNormal="100" zoomScaleSheetLayoutView="100" workbookViewId="0">
      <selection activeCell="A38" sqref="A38:Y38"/>
    </sheetView>
  </sheetViews>
  <sheetFormatPr defaultRowHeight="18.75"/>
  <cols>
    <col min="1" max="1" width="33.42578125" style="2" bestFit="1" customWidth="1"/>
    <col min="2" max="2" width="1" style="2" customWidth="1"/>
    <col min="3" max="3" width="20.85546875" style="2" bestFit="1" customWidth="1"/>
    <col min="4" max="4" width="1" style="2" customWidth="1"/>
    <col min="5" max="5" width="19.42578125" style="2" bestFit="1" customWidth="1"/>
    <col min="6" max="6" width="1" style="2" customWidth="1"/>
    <col min="7" max="7" width="11.5703125" style="2" bestFit="1" customWidth="1"/>
    <col min="8" max="8" width="1" style="2" customWidth="1"/>
    <col min="9" max="9" width="16.7109375" style="20" bestFit="1" customWidth="1"/>
    <col min="10" max="10" width="1" style="2" customWidth="1"/>
    <col min="11" max="11" width="15.85546875" style="20" bestFit="1" customWidth="1"/>
    <col min="12" max="12" width="1" style="2" customWidth="1"/>
    <col min="13" max="13" width="16.7109375" style="20" bestFit="1" customWidth="1"/>
    <col min="14" max="14" width="1" style="2" customWidth="1"/>
    <col min="15" max="15" width="18.28515625" style="20" bestFit="1" customWidth="1"/>
    <col min="16" max="16" width="1" style="2" customWidth="1"/>
    <col min="17" max="17" width="15.85546875" style="2" bestFit="1" customWidth="1"/>
    <col min="18" max="18" width="1" style="2" customWidth="1"/>
    <col min="19" max="19" width="18.28515625" style="2" bestFit="1" customWidth="1"/>
    <col min="20" max="20" width="1" style="2" customWidth="1"/>
    <col min="21" max="21" width="9.140625" style="2" customWidth="1"/>
    <col min="22" max="16384" width="9.140625" style="2"/>
  </cols>
  <sheetData>
    <row r="2" spans="1:19" ht="30">
      <c r="A2" s="56" t="str">
        <f>سهام!A2</f>
        <v>صندوق سرمایه‌گذاری مشترک گنجینه الماس بیمه دی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</row>
    <row r="3" spans="1:19" ht="30">
      <c r="A3" s="56" t="s">
        <v>44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</row>
    <row r="4" spans="1:19" ht="30">
      <c r="A4" s="56" t="str">
        <f>سهام!A4</f>
        <v>برای ماه منتهی به 1399/03/31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</row>
    <row r="5" spans="1:19" customFormat="1" ht="25.5">
      <c r="A5" s="61" t="s">
        <v>89</v>
      </c>
      <c r="B5" s="61"/>
      <c r="C5" s="61"/>
      <c r="D5" s="61"/>
      <c r="E5" s="61"/>
      <c r="F5" s="61"/>
      <c r="G5" s="61"/>
      <c r="H5" s="61"/>
      <c r="I5" s="23"/>
      <c r="K5" s="21"/>
      <c r="M5" s="21"/>
      <c r="O5" s="21"/>
    </row>
    <row r="7" spans="1:19" ht="30.75" thickBot="1">
      <c r="A7" s="63" t="s">
        <v>45</v>
      </c>
      <c r="B7" s="63" t="s">
        <v>45</v>
      </c>
      <c r="C7" s="63" t="s">
        <v>45</v>
      </c>
      <c r="D7" s="63" t="s">
        <v>45</v>
      </c>
      <c r="E7" s="63" t="s">
        <v>45</v>
      </c>
      <c r="F7" s="63" t="s">
        <v>45</v>
      </c>
      <c r="G7" s="63" t="s">
        <v>45</v>
      </c>
      <c r="I7" s="63" t="s">
        <v>46</v>
      </c>
      <c r="J7" s="63" t="s">
        <v>46</v>
      </c>
      <c r="K7" s="63" t="s">
        <v>46</v>
      </c>
      <c r="L7" s="63" t="s">
        <v>46</v>
      </c>
      <c r="M7" s="63" t="s">
        <v>46</v>
      </c>
      <c r="O7" s="63" t="s">
        <v>47</v>
      </c>
      <c r="P7" s="63" t="s">
        <v>47</v>
      </c>
      <c r="Q7" s="63" t="s">
        <v>47</v>
      </c>
      <c r="R7" s="63" t="s">
        <v>47</v>
      </c>
      <c r="S7" s="63" t="s">
        <v>47</v>
      </c>
    </row>
    <row r="8" spans="1:19" ht="30.75" thickBot="1">
      <c r="A8" s="62" t="s">
        <v>48</v>
      </c>
      <c r="B8" s="11"/>
      <c r="C8" s="62" t="s">
        <v>49</v>
      </c>
      <c r="D8" s="11"/>
      <c r="E8" s="62" t="s">
        <v>22</v>
      </c>
      <c r="F8" s="11"/>
      <c r="G8" s="62" t="s">
        <v>23</v>
      </c>
      <c r="I8" s="69" t="s">
        <v>50</v>
      </c>
      <c r="J8" s="11"/>
      <c r="K8" s="69" t="s">
        <v>51</v>
      </c>
      <c r="L8" s="11"/>
      <c r="M8" s="69" t="s">
        <v>52</v>
      </c>
      <c r="O8" s="69" t="s">
        <v>50</v>
      </c>
      <c r="P8" s="11"/>
      <c r="Q8" s="62" t="s">
        <v>51</v>
      </c>
      <c r="R8" s="11"/>
      <c r="S8" s="62" t="s">
        <v>52</v>
      </c>
    </row>
    <row r="9" spans="1:19" ht="21">
      <c r="A9" s="26" t="s">
        <v>166</v>
      </c>
      <c r="C9" s="4" t="s">
        <v>53</v>
      </c>
      <c r="E9" s="4" t="s">
        <v>168</v>
      </c>
      <c r="G9" s="4">
        <v>19</v>
      </c>
      <c r="I9" s="20">
        <v>1205055167</v>
      </c>
      <c r="K9" s="4" t="s">
        <v>53</v>
      </c>
      <c r="M9" s="4">
        <v>1205055167</v>
      </c>
      <c r="O9" s="4">
        <v>3500795934</v>
      </c>
      <c r="Q9" s="20" t="s">
        <v>53</v>
      </c>
      <c r="R9" s="26"/>
      <c r="S9" s="2">
        <v>3500795934</v>
      </c>
    </row>
    <row r="10" spans="1:19" ht="21">
      <c r="A10" s="26" t="s">
        <v>150</v>
      </c>
      <c r="C10" s="4" t="s">
        <v>53</v>
      </c>
      <c r="E10" s="4" t="s">
        <v>152</v>
      </c>
      <c r="G10" s="4">
        <v>20</v>
      </c>
      <c r="I10" s="20">
        <v>838640617</v>
      </c>
      <c r="K10" s="4" t="s">
        <v>53</v>
      </c>
      <c r="M10" s="4">
        <v>838640617</v>
      </c>
      <c r="O10" s="4">
        <v>2429598023</v>
      </c>
      <c r="Q10" s="20" t="s">
        <v>53</v>
      </c>
      <c r="R10" s="26"/>
      <c r="S10" s="2">
        <v>2429598023</v>
      </c>
    </row>
    <row r="11" spans="1:19" ht="21">
      <c r="A11" s="26" t="s">
        <v>111</v>
      </c>
      <c r="C11" s="4" t="s">
        <v>53</v>
      </c>
      <c r="E11" s="4" t="s">
        <v>113</v>
      </c>
      <c r="G11" s="4">
        <v>15</v>
      </c>
      <c r="I11" s="20">
        <v>540354125</v>
      </c>
      <c r="K11" s="4" t="s">
        <v>53</v>
      </c>
      <c r="M11" s="4">
        <v>540354125</v>
      </c>
      <c r="O11" s="4">
        <v>1474974398</v>
      </c>
      <c r="Q11" s="20" t="s">
        <v>53</v>
      </c>
      <c r="R11" s="26"/>
      <c r="S11" s="2">
        <v>1474974398</v>
      </c>
    </row>
    <row r="12" spans="1:19" ht="21">
      <c r="A12" s="26" t="s">
        <v>193</v>
      </c>
      <c r="C12" s="4" t="s">
        <v>53</v>
      </c>
      <c r="E12" s="4" t="s">
        <v>195</v>
      </c>
      <c r="G12" s="4">
        <v>18</v>
      </c>
      <c r="I12" s="20">
        <v>1774907586</v>
      </c>
      <c r="K12" s="4" t="s">
        <v>53</v>
      </c>
      <c r="M12" s="4">
        <v>1774907586</v>
      </c>
      <c r="O12" s="4">
        <v>4927818970</v>
      </c>
      <c r="Q12" s="20" t="s">
        <v>53</v>
      </c>
      <c r="R12" s="26"/>
      <c r="S12" s="2">
        <v>4927818970</v>
      </c>
    </row>
    <row r="13" spans="1:19" ht="21">
      <c r="A13" s="26" t="s">
        <v>249</v>
      </c>
      <c r="C13" s="4" t="s">
        <v>53</v>
      </c>
      <c r="E13" s="4" t="s">
        <v>251</v>
      </c>
      <c r="G13" s="4">
        <v>18</v>
      </c>
      <c r="I13" s="20">
        <v>3300513960</v>
      </c>
      <c r="K13" s="4" t="s">
        <v>53</v>
      </c>
      <c r="M13" s="4">
        <v>3300513960</v>
      </c>
      <c r="O13" s="4">
        <v>6783964429</v>
      </c>
      <c r="Q13" s="20" t="s">
        <v>53</v>
      </c>
      <c r="R13" s="26"/>
      <c r="S13" s="2">
        <v>6783964429</v>
      </c>
    </row>
    <row r="14" spans="1:19" ht="21">
      <c r="A14" s="26" t="s">
        <v>114</v>
      </c>
      <c r="C14" s="4">
        <v>19</v>
      </c>
      <c r="E14" s="4" t="s">
        <v>53</v>
      </c>
      <c r="G14" s="4">
        <v>20</v>
      </c>
      <c r="I14" s="20">
        <v>2686706107</v>
      </c>
      <c r="K14" s="4">
        <v>6856482</v>
      </c>
      <c r="M14" s="4">
        <v>2679849625</v>
      </c>
      <c r="O14" s="4">
        <v>6505358802</v>
      </c>
      <c r="Q14" s="20">
        <v>10395985</v>
      </c>
      <c r="R14" s="26"/>
      <c r="S14" s="2">
        <v>6494962817</v>
      </c>
    </row>
    <row r="15" spans="1:19" ht="21">
      <c r="A15" s="26" t="s">
        <v>114</v>
      </c>
      <c r="C15" s="4">
        <v>30</v>
      </c>
      <c r="E15" s="4" t="s">
        <v>53</v>
      </c>
      <c r="G15" s="4">
        <v>0</v>
      </c>
      <c r="I15" s="20">
        <v>23103145</v>
      </c>
      <c r="K15" s="4">
        <v>0</v>
      </c>
      <c r="M15" s="4">
        <v>23103145</v>
      </c>
      <c r="O15" s="4">
        <v>23142982</v>
      </c>
      <c r="Q15" s="20">
        <v>0</v>
      </c>
      <c r="R15" s="26"/>
      <c r="S15" s="2">
        <v>23142982</v>
      </c>
    </row>
    <row r="16" spans="1:19" ht="21">
      <c r="A16" s="26" t="s">
        <v>114</v>
      </c>
      <c r="C16" s="4">
        <v>30</v>
      </c>
      <c r="E16" s="4" t="s">
        <v>53</v>
      </c>
      <c r="G16" s="4">
        <v>0</v>
      </c>
      <c r="I16" s="20">
        <v>0</v>
      </c>
      <c r="K16" s="4">
        <v>0</v>
      </c>
      <c r="M16" s="4">
        <v>0</v>
      </c>
      <c r="O16" s="4">
        <v>2298739023</v>
      </c>
      <c r="Q16" s="20">
        <v>0</v>
      </c>
      <c r="R16" s="26"/>
      <c r="S16" s="2">
        <v>2298739023</v>
      </c>
    </row>
    <row r="17" spans="1:19" ht="21">
      <c r="A17" s="26" t="s">
        <v>131</v>
      </c>
      <c r="C17" s="4">
        <v>3</v>
      </c>
      <c r="E17" s="4" t="s">
        <v>53</v>
      </c>
      <c r="G17" s="4">
        <v>20</v>
      </c>
      <c r="I17" s="20">
        <v>1443835616</v>
      </c>
      <c r="K17" s="4">
        <v>1119318</v>
      </c>
      <c r="M17" s="4">
        <v>1442716298</v>
      </c>
      <c r="O17" s="4">
        <v>4040497525</v>
      </c>
      <c r="Q17" s="20">
        <v>3323892</v>
      </c>
      <c r="R17" s="26"/>
      <c r="S17" s="2">
        <v>4037173633</v>
      </c>
    </row>
    <row r="18" spans="1:19" ht="21">
      <c r="A18" s="26" t="s">
        <v>278</v>
      </c>
      <c r="C18" s="4">
        <v>15</v>
      </c>
      <c r="E18" s="4" t="s">
        <v>53</v>
      </c>
      <c r="G18" s="4">
        <v>0</v>
      </c>
      <c r="I18" s="20">
        <v>351276</v>
      </c>
      <c r="K18" s="4">
        <v>0</v>
      </c>
      <c r="M18" s="4">
        <v>351276</v>
      </c>
      <c r="O18" s="4">
        <v>926959145</v>
      </c>
      <c r="Q18" s="20">
        <v>0</v>
      </c>
      <c r="R18" s="26"/>
      <c r="S18" s="2">
        <v>926959145</v>
      </c>
    </row>
    <row r="19" spans="1:19" ht="21">
      <c r="A19" s="26" t="s">
        <v>278</v>
      </c>
      <c r="C19" s="4">
        <v>17</v>
      </c>
      <c r="E19" s="4" t="s">
        <v>53</v>
      </c>
      <c r="G19" s="4">
        <v>20</v>
      </c>
      <c r="I19" s="20">
        <v>2728273082</v>
      </c>
      <c r="K19" s="4">
        <v>1804779</v>
      </c>
      <c r="M19" s="4">
        <v>2726468303</v>
      </c>
      <c r="O19" s="4">
        <v>2892207508</v>
      </c>
      <c r="Q19" s="20">
        <v>11461555</v>
      </c>
      <c r="R19" s="26"/>
      <c r="S19" s="2">
        <v>2880745953</v>
      </c>
    </row>
    <row r="20" spans="1:19" ht="21">
      <c r="A20" s="26"/>
      <c r="C20" s="4"/>
      <c r="E20" s="4"/>
      <c r="G20" s="4"/>
      <c r="K20" s="4"/>
      <c r="M20" s="4"/>
      <c r="O20" s="4"/>
      <c r="Q20" s="20"/>
      <c r="R20" s="26"/>
    </row>
    <row r="21" spans="1:19" ht="21">
      <c r="A21" s="3"/>
      <c r="G21" s="4"/>
      <c r="S21" s="20"/>
    </row>
    <row r="22" spans="1:19" ht="19.5" thickBot="1">
      <c r="A22" s="2" t="s">
        <v>69</v>
      </c>
      <c r="I22" s="22">
        <f>SUM(I9:I21)</f>
        <v>14541740681</v>
      </c>
      <c r="K22" s="22">
        <f>SUM(K9:K21)</f>
        <v>9780579</v>
      </c>
      <c r="M22" s="22">
        <f>SUM(M9:M21)</f>
        <v>14531960102</v>
      </c>
      <c r="O22" s="22">
        <f>SUM(O9:O21)</f>
        <v>35804056739</v>
      </c>
      <c r="Q22" s="12">
        <f>SUM(Q9:Q21)</f>
        <v>25181432</v>
      </c>
      <c r="S22" s="6">
        <f>SUM(S9:S21)</f>
        <v>35778875307</v>
      </c>
    </row>
    <row r="23" spans="1:19" ht="19.5" thickTop="1"/>
  </sheetData>
  <sortState ref="A9:S35">
    <sortCondition descending="1" ref="S9:S35"/>
  </sortState>
  <mergeCells count="17">
    <mergeCell ref="A5:H5"/>
    <mergeCell ref="A2:S2"/>
    <mergeCell ref="Q8"/>
    <mergeCell ref="S8"/>
    <mergeCell ref="O7:S7"/>
    <mergeCell ref="A4:S4"/>
    <mergeCell ref="A3:S3"/>
    <mergeCell ref="I8"/>
    <mergeCell ref="K8"/>
    <mergeCell ref="M8"/>
    <mergeCell ref="I7:M7"/>
    <mergeCell ref="O8"/>
    <mergeCell ref="A8"/>
    <mergeCell ref="C8"/>
    <mergeCell ref="E8"/>
    <mergeCell ref="G8"/>
    <mergeCell ref="A7:G7"/>
  </mergeCells>
  <pageMargins left="0.7" right="0.7" top="0.75" bottom="0.75" header="0.3" footer="0.3"/>
  <pageSetup scale="3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19"/>
  <sheetViews>
    <sheetView rightToLeft="1" tabSelected="1" view="pageBreakPreview" zoomScaleNormal="100" zoomScaleSheetLayoutView="100" workbookViewId="0">
      <selection activeCell="A38" sqref="A38:Y38"/>
    </sheetView>
  </sheetViews>
  <sheetFormatPr defaultRowHeight="18.75"/>
  <cols>
    <col min="1" max="1" width="26.140625" style="2" bestFit="1" customWidth="1"/>
    <col min="2" max="2" width="1" style="2" customWidth="1"/>
    <col min="3" max="3" width="15.42578125" style="2" bestFit="1" customWidth="1"/>
    <col min="4" max="4" width="1" style="2" customWidth="1"/>
    <col min="5" max="5" width="41" style="2" bestFit="1" customWidth="1"/>
    <col min="6" max="6" width="1" style="2" customWidth="1"/>
    <col min="7" max="7" width="27.85546875" style="2" bestFit="1" customWidth="1"/>
    <col min="8" max="8" width="1" style="2" customWidth="1"/>
    <col min="9" max="9" width="27.7109375" style="2" bestFit="1" customWidth="1"/>
    <col min="10" max="10" width="1" style="2" customWidth="1"/>
    <col min="11" max="11" width="15.85546875" style="2" bestFit="1" customWidth="1"/>
    <col min="12" max="12" width="1" style="2" customWidth="1"/>
    <col min="13" max="13" width="29.140625" style="2" bestFit="1" customWidth="1"/>
    <col min="14" max="14" width="1" style="2" customWidth="1"/>
    <col min="15" max="15" width="27.7109375" style="2" bestFit="1" customWidth="1"/>
    <col min="16" max="16" width="1" style="2" customWidth="1"/>
    <col min="17" max="17" width="15.85546875" style="20" bestFit="1" customWidth="1"/>
    <col min="18" max="18" width="1" style="2" customWidth="1"/>
    <col min="19" max="19" width="29.140625" style="2" bestFit="1" customWidth="1"/>
    <col min="20" max="20" width="1" style="2" customWidth="1"/>
    <col min="21" max="21" width="9.140625" style="2" customWidth="1"/>
    <col min="22" max="16384" width="9.140625" style="2"/>
  </cols>
  <sheetData>
    <row r="2" spans="1:22" ht="30">
      <c r="A2" s="56" t="str">
        <f>سهام!A2</f>
        <v>صندوق سرمایه‌گذاری مشترک گنجینه الماس بیمه دی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</row>
    <row r="3" spans="1:22" ht="30">
      <c r="A3" s="56" t="s">
        <v>44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</row>
    <row r="4" spans="1:22" ht="30">
      <c r="A4" s="56" t="str">
        <f>سهام!A4</f>
        <v>برای ماه منتهی به 1399/03/31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</row>
    <row r="5" spans="1:22" s="16" customFormat="1" ht="25.5">
      <c r="A5" s="61" t="s">
        <v>64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</row>
    <row r="7" spans="1:22" ht="30.75" thickBot="1">
      <c r="A7" s="60" t="s">
        <v>1</v>
      </c>
      <c r="C7" s="63" t="s">
        <v>54</v>
      </c>
      <c r="D7" s="63" t="s">
        <v>54</v>
      </c>
      <c r="E7" s="63" t="s">
        <v>54</v>
      </c>
      <c r="F7" s="63" t="s">
        <v>54</v>
      </c>
      <c r="G7" s="63" t="s">
        <v>54</v>
      </c>
      <c r="I7" s="63" t="s">
        <v>46</v>
      </c>
      <c r="J7" s="63" t="s">
        <v>46</v>
      </c>
      <c r="K7" s="63" t="s">
        <v>46</v>
      </c>
      <c r="L7" s="63" t="s">
        <v>46</v>
      </c>
      <c r="M7" s="63" t="s">
        <v>46</v>
      </c>
      <c r="O7" s="63" t="s">
        <v>47</v>
      </c>
      <c r="P7" s="63" t="s">
        <v>47</v>
      </c>
      <c r="Q7" s="63" t="s">
        <v>47</v>
      </c>
      <c r="R7" s="63" t="s">
        <v>47</v>
      </c>
      <c r="S7" s="63" t="s">
        <v>47</v>
      </c>
    </row>
    <row r="8" spans="1:22" ht="30.75" thickBot="1">
      <c r="A8" s="63" t="s">
        <v>1</v>
      </c>
      <c r="C8" s="62" t="s">
        <v>55</v>
      </c>
      <c r="D8" s="11"/>
      <c r="E8" s="62" t="s">
        <v>56</v>
      </c>
      <c r="F8" s="11"/>
      <c r="G8" s="62" t="s">
        <v>57</v>
      </c>
      <c r="I8" s="62" t="s">
        <v>58</v>
      </c>
      <c r="J8" s="11"/>
      <c r="K8" s="62" t="s">
        <v>51</v>
      </c>
      <c r="L8" s="11"/>
      <c r="M8" s="62" t="s">
        <v>59</v>
      </c>
      <c r="O8" s="62" t="s">
        <v>58</v>
      </c>
      <c r="P8" s="11"/>
      <c r="Q8" s="69" t="s">
        <v>51</v>
      </c>
      <c r="R8" s="11"/>
      <c r="S8" s="62" t="s">
        <v>59</v>
      </c>
    </row>
    <row r="9" spans="1:22" ht="21">
      <c r="A9" s="26" t="s">
        <v>221</v>
      </c>
      <c r="C9" s="4" t="s">
        <v>285</v>
      </c>
      <c r="E9" s="4">
        <v>700000</v>
      </c>
      <c r="G9" s="4">
        <v>1350</v>
      </c>
      <c r="I9" s="20">
        <v>945000000</v>
      </c>
      <c r="K9" s="4">
        <v>20268097</v>
      </c>
      <c r="M9" s="4">
        <v>924731903</v>
      </c>
      <c r="O9" s="4">
        <v>945000000</v>
      </c>
      <c r="Q9" s="20">
        <v>20268097</v>
      </c>
      <c r="R9" s="26"/>
      <c r="S9" s="2">
        <v>924731903</v>
      </c>
    </row>
    <row r="10" spans="1:22" ht="21">
      <c r="A10" s="26" t="s">
        <v>226</v>
      </c>
      <c r="C10" s="4" t="s">
        <v>286</v>
      </c>
      <c r="E10" s="4">
        <v>900000</v>
      </c>
      <c r="G10" s="4">
        <v>1565</v>
      </c>
      <c r="I10" s="20">
        <v>1408500000</v>
      </c>
      <c r="K10" s="4">
        <v>199558201</v>
      </c>
      <c r="M10" s="4">
        <v>1208941799</v>
      </c>
      <c r="O10" s="4">
        <v>1408500000</v>
      </c>
      <c r="Q10" s="20">
        <v>199558201</v>
      </c>
      <c r="R10" s="26"/>
      <c r="S10" s="2">
        <v>1208941799</v>
      </c>
    </row>
    <row r="11" spans="1:22" ht="21">
      <c r="A11" s="26" t="s">
        <v>140</v>
      </c>
      <c r="C11" s="4" t="s">
        <v>247</v>
      </c>
      <c r="E11" s="4">
        <v>300000</v>
      </c>
      <c r="G11" s="4">
        <v>1600</v>
      </c>
      <c r="I11" s="20">
        <v>480000000</v>
      </c>
      <c r="K11" s="4">
        <v>68973607</v>
      </c>
      <c r="M11" s="4">
        <v>411026393</v>
      </c>
      <c r="O11" s="4">
        <v>480000000</v>
      </c>
      <c r="Q11" s="20">
        <v>68973607</v>
      </c>
      <c r="R11" s="26"/>
      <c r="S11" s="2">
        <v>411026393</v>
      </c>
    </row>
    <row r="12" spans="1:22">
      <c r="A12" s="43"/>
      <c r="B12" s="41"/>
      <c r="C12" s="42"/>
      <c r="D12" s="41"/>
      <c r="E12" s="44"/>
      <c r="F12" s="41"/>
      <c r="G12" s="44"/>
      <c r="H12" s="41"/>
      <c r="I12" s="44"/>
      <c r="J12" s="41"/>
      <c r="K12" s="44"/>
      <c r="L12" s="41"/>
      <c r="M12" s="44"/>
      <c r="N12" s="41"/>
      <c r="O12" s="44"/>
      <c r="P12" s="41"/>
      <c r="Q12" s="44"/>
      <c r="R12" s="41"/>
      <c r="S12" s="44"/>
    </row>
    <row r="13" spans="1:22">
      <c r="A13" s="43"/>
      <c r="B13" s="41"/>
      <c r="C13" s="42"/>
      <c r="D13" s="41"/>
      <c r="E13" s="44"/>
      <c r="F13" s="41"/>
      <c r="G13" s="44"/>
      <c r="H13" s="41"/>
      <c r="I13" s="44"/>
      <c r="J13" s="41"/>
      <c r="K13" s="44"/>
      <c r="L13" s="41"/>
      <c r="M13" s="44"/>
      <c r="N13" s="41"/>
      <c r="O13" s="44"/>
      <c r="P13" s="41"/>
      <c r="Q13" s="44"/>
      <c r="R13" s="41"/>
      <c r="S13" s="44"/>
    </row>
    <row r="14" spans="1:22">
      <c r="A14" s="43"/>
      <c r="B14" s="41"/>
      <c r="C14" s="42"/>
      <c r="D14" s="41"/>
      <c r="E14" s="44"/>
      <c r="F14" s="41"/>
      <c r="G14" s="44"/>
      <c r="H14" s="41"/>
      <c r="I14" s="44"/>
      <c r="J14" s="41"/>
      <c r="K14" s="44"/>
      <c r="L14" s="41"/>
      <c r="M14" s="44"/>
      <c r="N14" s="41"/>
      <c r="O14" s="44"/>
      <c r="P14" s="41"/>
      <c r="Q14" s="44"/>
      <c r="R14" s="41"/>
      <c r="S14" s="44"/>
    </row>
    <row r="15" spans="1:22">
      <c r="A15" s="43"/>
      <c r="B15" s="41"/>
      <c r="C15" s="42"/>
      <c r="D15" s="41"/>
      <c r="E15" s="44"/>
      <c r="F15" s="41"/>
      <c r="G15" s="44"/>
      <c r="H15" s="41"/>
      <c r="I15" s="44"/>
      <c r="J15" s="41"/>
      <c r="K15" s="44"/>
      <c r="L15" s="41"/>
      <c r="M15" s="44"/>
      <c r="N15" s="41"/>
      <c r="O15" s="44"/>
      <c r="P15" s="41"/>
      <c r="Q15" s="44"/>
      <c r="R15" s="41"/>
      <c r="S15" s="44"/>
    </row>
    <row r="16" spans="1:22">
      <c r="E16" s="4"/>
      <c r="G16" s="4"/>
      <c r="I16" s="4"/>
      <c r="K16" s="4"/>
      <c r="M16" s="4"/>
      <c r="O16" s="4"/>
      <c r="S16" s="4"/>
    </row>
    <row r="17" spans="1:19">
      <c r="E17" s="4"/>
      <c r="G17" s="4"/>
      <c r="I17" s="4"/>
      <c r="K17" s="4"/>
      <c r="M17" s="4"/>
      <c r="O17" s="4"/>
      <c r="S17" s="4"/>
    </row>
    <row r="18" spans="1:19" ht="21.75" thickBot="1">
      <c r="A18" s="3" t="s">
        <v>69</v>
      </c>
      <c r="I18" s="6">
        <f>SUM(I9:I17)</f>
        <v>2833500000</v>
      </c>
      <c r="K18" s="6">
        <f>SUM(K9:K17)</f>
        <v>288799905</v>
      </c>
      <c r="M18" s="6">
        <f>SUM(M9:M17)</f>
        <v>2544700095</v>
      </c>
      <c r="O18" s="6">
        <f>SUM(O9:O17)</f>
        <v>2833500000</v>
      </c>
      <c r="Q18" s="22">
        <f>SUM(Q9:Q17)</f>
        <v>288799905</v>
      </c>
      <c r="S18" s="6">
        <f>SUM(S9:S17)</f>
        <v>2544700095</v>
      </c>
    </row>
    <row r="19" spans="1:19" ht="19.5" thickTop="1"/>
  </sheetData>
  <sortState ref="A9:S15">
    <sortCondition descending="1" ref="S9:S15"/>
  </sortState>
  <mergeCells count="17">
    <mergeCell ref="A5:V5"/>
    <mergeCell ref="A2:S2"/>
    <mergeCell ref="Q8"/>
    <mergeCell ref="S8"/>
    <mergeCell ref="O7:S7"/>
    <mergeCell ref="A4:S4"/>
    <mergeCell ref="A3:S3"/>
    <mergeCell ref="I8"/>
    <mergeCell ref="K8"/>
    <mergeCell ref="M8"/>
    <mergeCell ref="I7:M7"/>
    <mergeCell ref="O8"/>
    <mergeCell ref="A7:A8"/>
    <mergeCell ref="C8"/>
    <mergeCell ref="E8"/>
    <mergeCell ref="G8"/>
    <mergeCell ref="C7:G7"/>
  </mergeCells>
  <pageMargins left="0.7" right="0.7" top="0.75" bottom="0.75" header="0.3" footer="0.3"/>
  <pageSetup scale="34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60"/>
  <sheetViews>
    <sheetView rightToLeft="1" tabSelected="1" view="pageBreakPreview" topLeftCell="A11" zoomScaleNormal="100" zoomScaleSheetLayoutView="100" workbookViewId="0">
      <selection activeCell="A38" sqref="A38:Y38"/>
    </sheetView>
  </sheetViews>
  <sheetFormatPr defaultRowHeight="18.75"/>
  <cols>
    <col min="1" max="1" width="33.42578125" style="2" bestFit="1" customWidth="1"/>
    <col min="2" max="2" width="1" style="2" customWidth="1"/>
    <col min="3" max="3" width="13.42578125" style="2" bestFit="1" customWidth="1"/>
    <col min="4" max="4" width="1" style="2" customWidth="1"/>
    <col min="5" max="5" width="19.5703125" style="2" bestFit="1" customWidth="1"/>
    <col min="6" max="6" width="1" style="2" customWidth="1"/>
    <col min="7" max="7" width="19.5703125" style="2" bestFit="1" customWidth="1"/>
    <col min="8" max="8" width="1" style="2" customWidth="1"/>
    <col min="9" max="9" width="19.140625" style="20" bestFit="1" customWidth="1"/>
    <col min="10" max="10" width="1" style="2" customWidth="1"/>
    <col min="11" max="11" width="13.42578125" style="2" bestFit="1" customWidth="1"/>
    <col min="12" max="12" width="1" style="2" customWidth="1"/>
    <col min="13" max="13" width="19.5703125" style="2" bestFit="1" customWidth="1"/>
    <col min="14" max="14" width="1" style="2" customWidth="1"/>
    <col min="15" max="15" width="19.5703125" style="2" bestFit="1" customWidth="1"/>
    <col min="16" max="16" width="1" style="2" customWidth="1"/>
    <col min="17" max="17" width="19.140625" style="20" bestFit="1" customWidth="1"/>
    <col min="18" max="18" width="1" style="2" customWidth="1"/>
    <col min="19" max="19" width="9.140625" style="2" customWidth="1"/>
    <col min="20" max="16384" width="9.140625" style="2"/>
  </cols>
  <sheetData>
    <row r="2" spans="1:17" ht="30">
      <c r="A2" s="56" t="str">
        <f>سهام!A2</f>
        <v>صندوق سرمایه‌گذاری مشترک گنجینه الماس بیمه دی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</row>
    <row r="3" spans="1:17" ht="30">
      <c r="A3" s="56" t="s">
        <v>44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</row>
    <row r="4" spans="1:17" ht="30">
      <c r="A4" s="56" t="str">
        <f>سهام!A4</f>
        <v>برای ماه منتهی به 1399/03/31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</row>
    <row r="5" spans="1:17" customFormat="1" ht="25.5">
      <c r="A5" s="61" t="s">
        <v>90</v>
      </c>
      <c r="B5" s="61"/>
      <c r="C5" s="61"/>
      <c r="D5" s="61"/>
      <c r="E5" s="61"/>
      <c r="F5" s="61"/>
      <c r="G5" s="61"/>
      <c r="H5" s="61"/>
      <c r="I5" s="21"/>
      <c r="Q5" s="21"/>
    </row>
    <row r="7" spans="1:17" s="30" customFormat="1" thickBot="1">
      <c r="A7" s="72" t="s">
        <v>1</v>
      </c>
      <c r="C7" s="65" t="s">
        <v>46</v>
      </c>
      <c r="D7" s="65" t="s">
        <v>46</v>
      </c>
      <c r="E7" s="65" t="s">
        <v>46</v>
      </c>
      <c r="F7" s="65" t="s">
        <v>46</v>
      </c>
      <c r="G7" s="65" t="s">
        <v>46</v>
      </c>
      <c r="H7" s="65" t="s">
        <v>46</v>
      </c>
      <c r="I7" s="65" t="s">
        <v>46</v>
      </c>
      <c r="K7" s="65" t="s">
        <v>47</v>
      </c>
      <c r="L7" s="65" t="s">
        <v>47</v>
      </c>
      <c r="M7" s="65" t="s">
        <v>47</v>
      </c>
      <c r="N7" s="65" t="s">
        <v>47</v>
      </c>
      <c r="O7" s="65" t="s">
        <v>47</v>
      </c>
      <c r="P7" s="65" t="s">
        <v>47</v>
      </c>
      <c r="Q7" s="65" t="s">
        <v>47</v>
      </c>
    </row>
    <row r="8" spans="1:17" s="30" customFormat="1" ht="54" customHeight="1" thickBot="1">
      <c r="A8" s="65" t="s">
        <v>1</v>
      </c>
      <c r="C8" s="70" t="s">
        <v>5</v>
      </c>
      <c r="D8" s="32"/>
      <c r="E8" s="70" t="s">
        <v>60</v>
      </c>
      <c r="F8" s="32"/>
      <c r="G8" s="70" t="s">
        <v>61</v>
      </c>
      <c r="H8" s="32"/>
      <c r="I8" s="71" t="s">
        <v>62</v>
      </c>
      <c r="K8" s="70" t="s">
        <v>5</v>
      </c>
      <c r="L8" s="32"/>
      <c r="M8" s="70" t="s">
        <v>60</v>
      </c>
      <c r="N8" s="32"/>
      <c r="O8" s="70" t="s">
        <v>61</v>
      </c>
      <c r="P8" s="32"/>
      <c r="Q8" s="71" t="s">
        <v>62</v>
      </c>
    </row>
    <row r="9" spans="1:17" ht="21">
      <c r="A9" s="26" t="s">
        <v>233</v>
      </c>
      <c r="C9" s="4">
        <v>100000</v>
      </c>
      <c r="E9" s="4">
        <v>1776534450</v>
      </c>
      <c r="G9" s="4">
        <v>1656608438</v>
      </c>
      <c r="I9" s="20">
        <v>119926012</v>
      </c>
      <c r="K9" s="4">
        <v>100000</v>
      </c>
      <c r="M9" s="4">
        <v>1776534450</v>
      </c>
      <c r="O9" s="4">
        <v>813256075</v>
      </c>
      <c r="Q9" s="20">
        <v>963278375</v>
      </c>
    </row>
    <row r="10" spans="1:17" ht="21">
      <c r="A10" s="26" t="s">
        <v>239</v>
      </c>
      <c r="C10" s="4">
        <v>2800000</v>
      </c>
      <c r="E10" s="4">
        <v>6426523950</v>
      </c>
      <c r="G10" s="4">
        <v>6476958107</v>
      </c>
      <c r="I10" s="20">
        <v>-50434157</v>
      </c>
      <c r="K10" s="4">
        <v>2800000</v>
      </c>
      <c r="M10" s="4">
        <v>6426523950</v>
      </c>
      <c r="O10" s="4">
        <v>6476958107</v>
      </c>
      <c r="Q10" s="20">
        <v>-50434157</v>
      </c>
    </row>
    <row r="11" spans="1:17" ht="21">
      <c r="A11" s="26" t="s">
        <v>215</v>
      </c>
      <c r="C11" s="4">
        <v>2350000</v>
      </c>
      <c r="E11" s="4">
        <v>41141477612</v>
      </c>
      <c r="G11" s="4">
        <v>29707322341</v>
      </c>
      <c r="I11" s="20">
        <v>11434155271</v>
      </c>
      <c r="K11" s="4">
        <v>2350000</v>
      </c>
      <c r="M11" s="4">
        <v>41141477612</v>
      </c>
      <c r="O11" s="4">
        <v>18438805292</v>
      </c>
      <c r="Q11" s="20">
        <v>22702672320</v>
      </c>
    </row>
    <row r="12" spans="1:17" ht="21">
      <c r="A12" s="26" t="s">
        <v>226</v>
      </c>
      <c r="C12" s="4">
        <v>900000</v>
      </c>
      <c r="E12" s="4">
        <v>31517092293</v>
      </c>
      <c r="G12" s="4">
        <v>27885629340</v>
      </c>
      <c r="I12" s="20">
        <v>3631462953</v>
      </c>
      <c r="K12" s="4">
        <v>900000</v>
      </c>
      <c r="M12" s="4">
        <v>31517092293</v>
      </c>
      <c r="O12" s="4">
        <v>29377030828</v>
      </c>
      <c r="Q12" s="20">
        <v>2140061465</v>
      </c>
    </row>
    <row r="13" spans="1:17" ht="21">
      <c r="A13" s="26" t="s">
        <v>229</v>
      </c>
      <c r="C13" s="4">
        <v>191500</v>
      </c>
      <c r="E13" s="4">
        <v>18382178523</v>
      </c>
      <c r="G13" s="4">
        <v>18340606871</v>
      </c>
      <c r="I13" s="20">
        <v>41571652</v>
      </c>
      <c r="K13" s="4">
        <v>191500</v>
      </c>
      <c r="M13" s="4">
        <v>18382178523</v>
      </c>
      <c r="O13" s="4">
        <v>17017591432</v>
      </c>
      <c r="Q13" s="20">
        <v>1364587091</v>
      </c>
    </row>
    <row r="14" spans="1:17" ht="21">
      <c r="A14" s="26" t="s">
        <v>141</v>
      </c>
      <c r="C14" s="4">
        <v>2000000</v>
      </c>
      <c r="E14" s="4">
        <v>24362765500</v>
      </c>
      <c r="G14" s="4">
        <v>18429060950</v>
      </c>
      <c r="I14" s="20">
        <v>5933704550</v>
      </c>
      <c r="K14" s="4">
        <v>2000000</v>
      </c>
      <c r="M14" s="4">
        <v>24362765500</v>
      </c>
      <c r="O14" s="4">
        <v>9153871000</v>
      </c>
      <c r="Q14" s="20">
        <v>15208894500</v>
      </c>
    </row>
    <row r="15" spans="1:17" ht="21">
      <c r="A15" s="26" t="s">
        <v>219</v>
      </c>
      <c r="C15" s="4">
        <v>230000</v>
      </c>
      <c r="E15" s="4">
        <v>3002820142</v>
      </c>
      <c r="G15" s="4">
        <v>2579591611</v>
      </c>
      <c r="I15" s="20">
        <v>423228531</v>
      </c>
      <c r="K15" s="4">
        <v>230000</v>
      </c>
      <c r="M15" s="4">
        <v>3002820142</v>
      </c>
      <c r="O15" s="4">
        <v>2405777380</v>
      </c>
      <c r="Q15" s="20">
        <v>597042762</v>
      </c>
    </row>
    <row r="16" spans="1:17" ht="21">
      <c r="A16" s="26" t="s">
        <v>138</v>
      </c>
      <c r="C16" s="4">
        <v>800000</v>
      </c>
      <c r="E16" s="4">
        <v>1899739300</v>
      </c>
      <c r="G16" s="4">
        <v>1914648087</v>
      </c>
      <c r="I16" s="20">
        <v>-14908787</v>
      </c>
      <c r="K16" s="4">
        <v>800000</v>
      </c>
      <c r="M16" s="4">
        <v>1899739300</v>
      </c>
      <c r="O16" s="4">
        <v>1914648087</v>
      </c>
      <c r="Q16" s="20">
        <v>-14908787</v>
      </c>
    </row>
    <row r="17" spans="1:17" ht="21">
      <c r="A17" s="26" t="s">
        <v>211</v>
      </c>
      <c r="C17" s="4">
        <v>500000</v>
      </c>
      <c r="E17" s="4">
        <v>11664717250</v>
      </c>
      <c r="G17" s="4">
        <v>9696076160</v>
      </c>
      <c r="I17" s="20">
        <v>1968641090</v>
      </c>
      <c r="K17" s="4">
        <v>500000</v>
      </c>
      <c r="M17" s="4">
        <v>11664717250</v>
      </c>
      <c r="O17" s="4">
        <v>5032215605</v>
      </c>
      <c r="Q17" s="20">
        <v>6632501645</v>
      </c>
    </row>
    <row r="18" spans="1:17" ht="21">
      <c r="A18" s="26" t="s">
        <v>245</v>
      </c>
      <c r="C18" s="4">
        <v>401874</v>
      </c>
      <c r="E18" s="4">
        <v>11659471902</v>
      </c>
      <c r="G18" s="4">
        <v>8429709024</v>
      </c>
      <c r="I18" s="20">
        <v>3229762878</v>
      </c>
      <c r="K18" s="4">
        <v>401874</v>
      </c>
      <c r="M18" s="4">
        <v>11659471902</v>
      </c>
      <c r="O18" s="4">
        <v>8429709024</v>
      </c>
      <c r="Q18" s="20">
        <v>3229762878</v>
      </c>
    </row>
    <row r="19" spans="1:17" ht="21">
      <c r="A19" s="26" t="s">
        <v>234</v>
      </c>
      <c r="C19" s="4">
        <v>2335000</v>
      </c>
      <c r="E19" s="4">
        <v>50135779418</v>
      </c>
      <c r="G19" s="4">
        <v>32046530361</v>
      </c>
      <c r="I19" s="20">
        <v>18089249057</v>
      </c>
      <c r="K19" s="4">
        <v>2335000</v>
      </c>
      <c r="M19" s="4">
        <v>50135779418</v>
      </c>
      <c r="O19" s="4">
        <v>20981902665</v>
      </c>
      <c r="Q19" s="20">
        <v>29153876753</v>
      </c>
    </row>
    <row r="20" spans="1:17" ht="21">
      <c r="A20" s="26" t="s">
        <v>237</v>
      </c>
      <c r="C20" s="4">
        <v>1275000</v>
      </c>
      <c r="E20" s="4">
        <v>37789361784</v>
      </c>
      <c r="G20" s="4">
        <v>28917531162</v>
      </c>
      <c r="I20" s="20">
        <v>8871830622</v>
      </c>
      <c r="K20" s="4">
        <v>1275000</v>
      </c>
      <c r="M20" s="4">
        <v>37789361784</v>
      </c>
      <c r="O20" s="4">
        <v>28019978859</v>
      </c>
      <c r="Q20" s="20">
        <v>9769382925</v>
      </c>
    </row>
    <row r="21" spans="1:17" ht="21">
      <c r="A21" s="26" t="s">
        <v>183</v>
      </c>
      <c r="C21" s="4">
        <v>19716083</v>
      </c>
      <c r="E21" s="4">
        <v>57005892027</v>
      </c>
      <c r="G21" s="4">
        <v>27817308137</v>
      </c>
      <c r="I21" s="20">
        <v>29188583890</v>
      </c>
      <c r="K21" s="4">
        <v>19716083</v>
      </c>
      <c r="M21" s="4">
        <v>57005892027</v>
      </c>
      <c r="O21" s="4">
        <v>11460500648</v>
      </c>
      <c r="Q21" s="20">
        <v>45545391379</v>
      </c>
    </row>
    <row r="22" spans="1:17" ht="21">
      <c r="A22" s="26" t="s">
        <v>209</v>
      </c>
      <c r="C22" s="4">
        <v>5900000</v>
      </c>
      <c r="E22" s="4">
        <v>14479550637</v>
      </c>
      <c r="G22" s="4">
        <v>11278807865</v>
      </c>
      <c r="I22" s="20">
        <v>3200742772</v>
      </c>
      <c r="K22" s="4">
        <v>5900000</v>
      </c>
      <c r="M22" s="4">
        <v>14479550637</v>
      </c>
      <c r="O22" s="4">
        <v>6360732188</v>
      </c>
      <c r="Q22" s="20">
        <v>8118818449</v>
      </c>
    </row>
    <row r="23" spans="1:17" ht="21">
      <c r="A23" s="26" t="s">
        <v>145</v>
      </c>
      <c r="C23" s="4">
        <v>1447336</v>
      </c>
      <c r="E23" s="4">
        <v>25424811655</v>
      </c>
      <c r="G23" s="4">
        <v>18999582103</v>
      </c>
      <c r="I23" s="20">
        <v>6425229552</v>
      </c>
      <c r="K23" s="4">
        <v>1447336</v>
      </c>
      <c r="M23" s="4">
        <v>25424811655</v>
      </c>
      <c r="O23" s="4">
        <v>8996350024</v>
      </c>
      <c r="Q23" s="20">
        <v>16428461631</v>
      </c>
    </row>
    <row r="24" spans="1:17" ht="21">
      <c r="A24" s="26" t="s">
        <v>241</v>
      </c>
      <c r="C24" s="4">
        <v>1436326</v>
      </c>
      <c r="E24" s="4">
        <v>16467486441</v>
      </c>
      <c r="G24" s="4">
        <v>16595062779</v>
      </c>
      <c r="I24" s="20">
        <v>-127576337</v>
      </c>
      <c r="K24" s="4">
        <v>1436326</v>
      </c>
      <c r="M24" s="4">
        <v>16467486441</v>
      </c>
      <c r="O24" s="4">
        <v>16595062779</v>
      </c>
      <c r="Q24" s="20">
        <v>-127576337</v>
      </c>
    </row>
    <row r="25" spans="1:17" ht="21">
      <c r="A25" s="26" t="s">
        <v>139</v>
      </c>
      <c r="C25" s="4">
        <v>1000000</v>
      </c>
      <c r="E25" s="4">
        <v>15529772625</v>
      </c>
      <c r="G25" s="4">
        <v>12453625725</v>
      </c>
      <c r="I25" s="20">
        <v>3076146900</v>
      </c>
      <c r="K25" s="4">
        <v>1000000</v>
      </c>
      <c r="M25" s="4">
        <v>15529772625</v>
      </c>
      <c r="O25" s="4">
        <v>5354281749</v>
      </c>
      <c r="Q25" s="20">
        <v>10175490876</v>
      </c>
    </row>
    <row r="26" spans="1:17" ht="21">
      <c r="A26" s="26" t="s">
        <v>223</v>
      </c>
      <c r="C26" s="4">
        <v>500000</v>
      </c>
      <c r="E26" s="4">
        <v>29956663125</v>
      </c>
      <c r="G26" s="4">
        <v>25164590612</v>
      </c>
      <c r="I26" s="20">
        <v>4792072513</v>
      </c>
      <c r="K26" s="4">
        <v>500000</v>
      </c>
      <c r="M26" s="4">
        <v>29956663125</v>
      </c>
      <c r="O26" s="4">
        <v>20791813439</v>
      </c>
      <c r="Q26" s="20">
        <v>9164849686</v>
      </c>
    </row>
    <row r="27" spans="1:17" ht="21">
      <c r="A27" s="26" t="s">
        <v>213</v>
      </c>
      <c r="C27" s="4">
        <v>300000</v>
      </c>
      <c r="E27" s="4">
        <v>7726136400</v>
      </c>
      <c r="G27" s="4">
        <v>5332286036</v>
      </c>
      <c r="I27" s="20">
        <v>2393850364</v>
      </c>
      <c r="K27" s="4">
        <v>300000</v>
      </c>
      <c r="M27" s="4">
        <v>7726136400</v>
      </c>
      <c r="O27" s="4">
        <v>6136286988</v>
      </c>
      <c r="Q27" s="20">
        <v>1589849412</v>
      </c>
    </row>
    <row r="28" spans="1:17" ht="21">
      <c r="A28" s="26" t="s">
        <v>140</v>
      </c>
      <c r="C28" s="4">
        <v>300000</v>
      </c>
      <c r="E28" s="4">
        <v>9281200196</v>
      </c>
      <c r="G28" s="4">
        <v>9775399740</v>
      </c>
      <c r="I28" s="20">
        <v>-494199543</v>
      </c>
      <c r="K28" s="4">
        <v>300000</v>
      </c>
      <c r="M28" s="4">
        <v>9281200196</v>
      </c>
      <c r="O28" s="4">
        <v>6926942457</v>
      </c>
      <c r="Q28" s="20">
        <v>2354257739</v>
      </c>
    </row>
    <row r="29" spans="1:17" ht="21">
      <c r="A29" s="26" t="s">
        <v>218</v>
      </c>
      <c r="C29" s="4">
        <v>40000</v>
      </c>
      <c r="E29" s="4">
        <v>9706157570</v>
      </c>
      <c r="G29" s="4">
        <v>7117662778</v>
      </c>
      <c r="I29" s="20">
        <v>2588494792</v>
      </c>
      <c r="K29" s="4">
        <v>40000</v>
      </c>
      <c r="M29" s="4">
        <v>9706157570</v>
      </c>
      <c r="O29" s="4">
        <v>7247864405</v>
      </c>
      <c r="Q29" s="20">
        <v>2458293165</v>
      </c>
    </row>
    <row r="30" spans="1:17" ht="21">
      <c r="A30" s="26" t="s">
        <v>243</v>
      </c>
      <c r="C30" s="4">
        <v>309756</v>
      </c>
      <c r="E30" s="4">
        <v>9275255136</v>
      </c>
      <c r="G30" s="4">
        <v>1929160368</v>
      </c>
      <c r="I30" s="20">
        <v>7346094768</v>
      </c>
      <c r="K30" s="4">
        <v>309756</v>
      </c>
      <c r="M30" s="4">
        <v>9275255136</v>
      </c>
      <c r="O30" s="4">
        <v>1929160368</v>
      </c>
      <c r="Q30" s="20">
        <v>7346094768</v>
      </c>
    </row>
    <row r="31" spans="1:17" ht="21">
      <c r="A31" s="26" t="s">
        <v>217</v>
      </c>
      <c r="C31" s="4">
        <v>1000000</v>
      </c>
      <c r="E31" s="4">
        <v>29847368500</v>
      </c>
      <c r="G31" s="4">
        <v>26719555050</v>
      </c>
      <c r="I31" s="20">
        <v>3127813450</v>
      </c>
      <c r="K31" s="4">
        <v>1000000</v>
      </c>
      <c r="M31" s="4">
        <v>29847368500</v>
      </c>
      <c r="O31" s="4">
        <v>29054184152</v>
      </c>
      <c r="Q31" s="20">
        <v>793184348</v>
      </c>
    </row>
    <row r="32" spans="1:17" ht="21">
      <c r="A32" s="26" t="s">
        <v>246</v>
      </c>
      <c r="C32" s="4">
        <v>784</v>
      </c>
      <c r="E32" s="4">
        <v>35639554</v>
      </c>
      <c r="G32" s="4">
        <v>31677402</v>
      </c>
      <c r="I32" s="20">
        <v>3962152</v>
      </c>
      <c r="K32" s="4">
        <v>784</v>
      </c>
      <c r="M32" s="4">
        <v>35639554</v>
      </c>
      <c r="O32" s="4">
        <v>31677402</v>
      </c>
      <c r="Q32" s="20">
        <v>3962152</v>
      </c>
    </row>
    <row r="33" spans="1:17" ht="21">
      <c r="A33" s="26" t="s">
        <v>228</v>
      </c>
      <c r="C33" s="4">
        <v>500000</v>
      </c>
      <c r="E33" s="4">
        <v>8569692187</v>
      </c>
      <c r="G33" s="4">
        <v>8831177888</v>
      </c>
      <c r="I33" s="20">
        <v>-261485700</v>
      </c>
      <c r="K33" s="4">
        <v>500000</v>
      </c>
      <c r="M33" s="4">
        <v>8569692187</v>
      </c>
      <c r="O33" s="4">
        <v>4285409210</v>
      </c>
      <c r="Q33" s="20">
        <v>4284282977</v>
      </c>
    </row>
    <row r="34" spans="1:17" ht="21">
      <c r="A34" s="26" t="s">
        <v>189</v>
      </c>
      <c r="C34" s="4">
        <v>250000</v>
      </c>
      <c r="E34" s="4">
        <v>12352776593</v>
      </c>
      <c r="G34" s="4">
        <v>10215321484</v>
      </c>
      <c r="I34" s="20">
        <v>2137455109</v>
      </c>
      <c r="K34" s="4">
        <v>250000</v>
      </c>
      <c r="M34" s="4">
        <v>12352776593</v>
      </c>
      <c r="O34" s="4">
        <v>8526547617</v>
      </c>
      <c r="Q34" s="20">
        <v>3826228976</v>
      </c>
    </row>
    <row r="35" spans="1:17" ht="21">
      <c r="A35" s="26" t="s">
        <v>221</v>
      </c>
      <c r="C35" s="4">
        <v>700000</v>
      </c>
      <c r="E35" s="4">
        <v>32835086112</v>
      </c>
      <c r="G35" s="4">
        <v>26099755167</v>
      </c>
      <c r="I35" s="20">
        <v>6735330945</v>
      </c>
      <c r="K35" s="4">
        <v>700000</v>
      </c>
      <c r="M35" s="4">
        <v>32835086112</v>
      </c>
      <c r="O35" s="4">
        <v>27482192914</v>
      </c>
      <c r="Q35" s="20">
        <v>5352893198</v>
      </c>
    </row>
    <row r="36" spans="1:17" ht="21">
      <c r="A36" s="26" t="s">
        <v>244</v>
      </c>
      <c r="C36" s="4">
        <v>766</v>
      </c>
      <c r="E36" s="4">
        <v>69239983</v>
      </c>
      <c r="G36" s="4">
        <v>49945250</v>
      </c>
      <c r="I36" s="20">
        <v>19294733</v>
      </c>
      <c r="K36" s="4">
        <v>766</v>
      </c>
      <c r="M36" s="4">
        <v>69239983</v>
      </c>
      <c r="O36" s="4">
        <v>49945250</v>
      </c>
      <c r="Q36" s="20">
        <v>19294733</v>
      </c>
    </row>
    <row r="37" spans="1:17" ht="21">
      <c r="A37" s="26" t="s">
        <v>173</v>
      </c>
      <c r="C37" s="4">
        <v>90800</v>
      </c>
      <c r="E37" s="4">
        <v>89918375339</v>
      </c>
      <c r="G37" s="4">
        <v>89617038170</v>
      </c>
      <c r="I37" s="20">
        <v>301337169</v>
      </c>
      <c r="K37" s="4">
        <v>90800</v>
      </c>
      <c r="M37" s="4">
        <v>89918375339</v>
      </c>
      <c r="O37" s="4">
        <v>89102509302</v>
      </c>
      <c r="Q37" s="20">
        <v>815866037</v>
      </c>
    </row>
    <row r="38" spans="1:17" ht="21">
      <c r="A38" s="26" t="s">
        <v>172</v>
      </c>
      <c r="C38" s="4">
        <v>49500</v>
      </c>
      <c r="E38" s="4">
        <v>50765719045</v>
      </c>
      <c r="G38" s="4">
        <v>50718927452</v>
      </c>
      <c r="I38" s="20">
        <v>46791593</v>
      </c>
      <c r="K38" s="4">
        <v>49500</v>
      </c>
      <c r="M38" s="4">
        <v>50765719045</v>
      </c>
      <c r="O38" s="4">
        <v>49464112500</v>
      </c>
      <c r="Q38" s="20">
        <v>1301606545</v>
      </c>
    </row>
    <row r="39" spans="1:17" ht="21">
      <c r="A39" s="26" t="s">
        <v>174</v>
      </c>
      <c r="C39" s="4">
        <v>73000</v>
      </c>
      <c r="E39" s="4">
        <v>76628808510</v>
      </c>
      <c r="G39" s="4">
        <v>74291261267</v>
      </c>
      <c r="I39" s="20">
        <v>2337547243</v>
      </c>
      <c r="K39" s="4">
        <v>73000</v>
      </c>
      <c r="M39" s="4">
        <v>76628808510</v>
      </c>
      <c r="O39" s="4">
        <v>72268302467</v>
      </c>
      <c r="Q39" s="20">
        <v>4360506043</v>
      </c>
    </row>
    <row r="40" spans="1:17" ht="21">
      <c r="A40" s="26" t="s">
        <v>107</v>
      </c>
      <c r="C40" s="4">
        <v>100</v>
      </c>
      <c r="E40" s="4">
        <v>96118675</v>
      </c>
      <c r="G40" s="4">
        <v>94486771</v>
      </c>
      <c r="I40" s="20">
        <v>1631904</v>
      </c>
      <c r="K40" s="4">
        <v>100</v>
      </c>
      <c r="M40" s="4">
        <v>96118675</v>
      </c>
      <c r="O40" s="4">
        <v>91952632</v>
      </c>
      <c r="Q40" s="20">
        <v>4166043</v>
      </c>
    </row>
    <row r="41" spans="1:17" ht="21">
      <c r="A41" s="26" t="s">
        <v>98</v>
      </c>
      <c r="C41" s="4">
        <v>17798</v>
      </c>
      <c r="E41" s="4">
        <v>15315962078</v>
      </c>
      <c r="G41" s="4">
        <v>14989748279</v>
      </c>
      <c r="I41" s="20">
        <v>326213799</v>
      </c>
      <c r="K41" s="4">
        <v>17798</v>
      </c>
      <c r="M41" s="4">
        <v>15315962078</v>
      </c>
      <c r="O41" s="4">
        <v>13910435337</v>
      </c>
      <c r="Q41" s="20">
        <v>1405526741</v>
      </c>
    </row>
    <row r="42" spans="1:17" ht="21">
      <c r="A42" s="26" t="s">
        <v>102</v>
      </c>
      <c r="C42" s="4">
        <v>4195</v>
      </c>
      <c r="E42" s="4">
        <v>3652239036</v>
      </c>
      <c r="G42" s="4">
        <v>3588532730</v>
      </c>
      <c r="I42" s="20">
        <v>63706306</v>
      </c>
      <c r="K42" s="4">
        <v>4195</v>
      </c>
      <c r="M42" s="4">
        <v>3652239036</v>
      </c>
      <c r="O42" s="4">
        <v>3370456301</v>
      </c>
      <c r="Q42" s="20">
        <v>281782735</v>
      </c>
    </row>
    <row r="43" spans="1:17" ht="21">
      <c r="A43" s="26" t="s">
        <v>136</v>
      </c>
      <c r="C43" s="4">
        <v>20098</v>
      </c>
      <c r="E43" s="4">
        <v>16250829151</v>
      </c>
      <c r="G43" s="4">
        <v>15971999850</v>
      </c>
      <c r="I43" s="20">
        <v>278829301</v>
      </c>
      <c r="K43" s="4">
        <v>20098</v>
      </c>
      <c r="M43" s="4">
        <v>16250829151</v>
      </c>
      <c r="O43" s="4">
        <v>14490655906</v>
      </c>
      <c r="Q43" s="20">
        <v>1760173245</v>
      </c>
    </row>
    <row r="44" spans="1:17" ht="21">
      <c r="A44" s="26" t="s">
        <v>127</v>
      </c>
      <c r="C44" s="4">
        <v>5606</v>
      </c>
      <c r="E44" s="4">
        <v>4700401163</v>
      </c>
      <c r="G44" s="4">
        <v>4600340991</v>
      </c>
      <c r="I44" s="20">
        <v>100060172</v>
      </c>
      <c r="K44" s="4">
        <v>5606</v>
      </c>
      <c r="M44" s="4">
        <v>4700401163</v>
      </c>
      <c r="O44" s="4">
        <v>4208241283</v>
      </c>
      <c r="Q44" s="20">
        <v>492159880</v>
      </c>
    </row>
    <row r="45" spans="1:17" ht="21">
      <c r="A45" s="26" t="s">
        <v>109</v>
      </c>
      <c r="C45" s="4">
        <v>36</v>
      </c>
      <c r="E45" s="4">
        <v>30822940</v>
      </c>
      <c r="G45" s="4">
        <v>30690448</v>
      </c>
      <c r="I45" s="20">
        <v>132492</v>
      </c>
      <c r="K45" s="4">
        <v>36</v>
      </c>
      <c r="M45" s="4">
        <v>30822940</v>
      </c>
      <c r="O45" s="4">
        <v>28199616</v>
      </c>
      <c r="Q45" s="20">
        <v>2623324</v>
      </c>
    </row>
    <row r="46" spans="1:17" ht="21">
      <c r="A46" s="26" t="s">
        <v>155</v>
      </c>
      <c r="C46" s="4">
        <v>29723</v>
      </c>
      <c r="E46" s="4">
        <v>22280928714</v>
      </c>
      <c r="G46" s="4">
        <v>21766984355</v>
      </c>
      <c r="I46" s="20">
        <v>513944359</v>
      </c>
      <c r="K46" s="4">
        <v>29723</v>
      </c>
      <c r="M46" s="4">
        <v>22280928714</v>
      </c>
      <c r="O46" s="4">
        <v>19692423510</v>
      </c>
      <c r="Q46" s="20">
        <v>2588505204</v>
      </c>
    </row>
    <row r="47" spans="1:17" ht="21">
      <c r="A47" s="26" t="s">
        <v>159</v>
      </c>
      <c r="C47" s="4">
        <v>376</v>
      </c>
      <c r="E47" s="4">
        <v>289010767</v>
      </c>
      <c r="G47" s="4">
        <v>283462765</v>
      </c>
      <c r="I47" s="20">
        <v>5548002</v>
      </c>
      <c r="K47" s="4">
        <v>376</v>
      </c>
      <c r="M47" s="4">
        <v>289010767</v>
      </c>
      <c r="O47" s="4">
        <v>256577854</v>
      </c>
      <c r="Q47" s="20">
        <v>32432913</v>
      </c>
    </row>
    <row r="48" spans="1:17" ht="21">
      <c r="A48" s="26" t="s">
        <v>163</v>
      </c>
      <c r="C48" s="4">
        <v>7000</v>
      </c>
      <c r="E48" s="4">
        <v>5626580997</v>
      </c>
      <c r="G48" s="4">
        <v>5491771435</v>
      </c>
      <c r="I48" s="20">
        <v>134809562</v>
      </c>
      <c r="K48" s="4">
        <v>7000</v>
      </c>
      <c r="M48" s="4">
        <v>5626580997</v>
      </c>
      <c r="O48" s="4">
        <v>4968355329</v>
      </c>
      <c r="Q48" s="20">
        <v>658225668</v>
      </c>
    </row>
    <row r="49" spans="1:17" ht="21">
      <c r="A49" s="26" t="s">
        <v>261</v>
      </c>
      <c r="C49" s="4">
        <v>304</v>
      </c>
      <c r="E49" s="4">
        <v>225792155</v>
      </c>
      <c r="G49" s="4">
        <v>221789201</v>
      </c>
      <c r="I49" s="20">
        <v>4002954</v>
      </c>
      <c r="K49" s="4">
        <v>304</v>
      </c>
      <c r="M49" s="4">
        <v>225792155</v>
      </c>
      <c r="O49" s="4">
        <v>202762895</v>
      </c>
      <c r="Q49" s="20">
        <v>23029260</v>
      </c>
    </row>
    <row r="50" spans="1:17" ht="21">
      <c r="A50" s="26" t="s">
        <v>264</v>
      </c>
      <c r="C50" s="4">
        <v>8680</v>
      </c>
      <c r="E50" s="4">
        <v>6383321333</v>
      </c>
      <c r="G50" s="4">
        <v>6268696672</v>
      </c>
      <c r="I50" s="20">
        <v>114624661</v>
      </c>
      <c r="K50" s="4">
        <v>8680</v>
      </c>
      <c r="M50" s="4">
        <v>6383321333</v>
      </c>
      <c r="O50" s="4">
        <v>5698121336</v>
      </c>
      <c r="Q50" s="20">
        <v>685199997</v>
      </c>
    </row>
    <row r="51" spans="1:17" ht="21">
      <c r="A51" s="26" t="s">
        <v>249</v>
      </c>
      <c r="C51" s="4">
        <v>219985</v>
      </c>
      <c r="E51" s="4">
        <v>206858392619</v>
      </c>
      <c r="G51" s="4">
        <v>208947871332</v>
      </c>
      <c r="I51" s="20">
        <v>-2089478712</v>
      </c>
      <c r="K51" s="4">
        <v>219985</v>
      </c>
      <c r="M51" s="4">
        <v>206858392619</v>
      </c>
      <c r="O51" s="4">
        <v>214573876892</v>
      </c>
      <c r="Q51" s="20">
        <v>-7715484272</v>
      </c>
    </row>
    <row r="52" spans="1:17" ht="21">
      <c r="A52" s="26" t="s">
        <v>193</v>
      </c>
      <c r="C52" s="4">
        <v>0</v>
      </c>
      <c r="E52" s="4">
        <v>0</v>
      </c>
      <c r="G52" s="4">
        <v>0</v>
      </c>
      <c r="I52" s="20">
        <v>0</v>
      </c>
      <c r="K52" s="4">
        <v>105000</v>
      </c>
      <c r="M52" s="4">
        <v>91105109205</v>
      </c>
      <c r="O52" s="4">
        <v>104267411464</v>
      </c>
      <c r="Q52" s="20">
        <v>-13162302258</v>
      </c>
    </row>
    <row r="53" spans="1:17">
      <c r="A53" s="54"/>
      <c r="B53" s="52"/>
      <c r="C53" s="55"/>
      <c r="D53" s="52"/>
      <c r="E53" s="55"/>
      <c r="F53" s="52"/>
      <c r="G53" s="55"/>
      <c r="H53" s="52"/>
      <c r="I53" s="55"/>
      <c r="J53" s="52"/>
      <c r="K53" s="55"/>
      <c r="L53" s="52"/>
      <c r="M53" s="55"/>
      <c r="N53" s="52"/>
      <c r="O53" s="55"/>
      <c r="P53" s="52"/>
      <c r="Q53" s="55"/>
    </row>
    <row r="54" spans="1:17">
      <c r="A54" s="54"/>
      <c r="B54" s="52"/>
      <c r="C54" s="55"/>
      <c r="D54" s="52"/>
      <c r="E54" s="55"/>
      <c r="F54" s="52"/>
      <c r="G54" s="55"/>
      <c r="H54" s="52"/>
      <c r="I54" s="55"/>
      <c r="J54" s="52"/>
      <c r="K54" s="55"/>
      <c r="L54" s="52"/>
      <c r="M54" s="55"/>
      <c r="N54" s="52"/>
      <c r="O54" s="55"/>
      <c r="P54" s="52"/>
      <c r="Q54" s="55"/>
    </row>
    <row r="55" spans="1:17">
      <c r="A55" s="54"/>
      <c r="B55" s="52"/>
      <c r="C55" s="55"/>
      <c r="D55" s="52"/>
      <c r="E55" s="55"/>
      <c r="F55" s="52"/>
      <c r="G55" s="55"/>
      <c r="H55" s="52"/>
      <c r="I55" s="55"/>
      <c r="J55" s="52"/>
      <c r="K55" s="55"/>
      <c r="L55" s="52"/>
      <c r="M55" s="55"/>
      <c r="N55" s="52"/>
      <c r="O55" s="55"/>
      <c r="P55" s="52"/>
      <c r="Q55" s="55"/>
    </row>
    <row r="56" spans="1:17">
      <c r="A56" s="54"/>
      <c r="B56" s="52"/>
      <c r="C56" s="55"/>
      <c r="D56" s="52"/>
      <c r="E56" s="55"/>
      <c r="F56" s="52"/>
      <c r="G56" s="55"/>
      <c r="H56" s="52"/>
      <c r="I56" s="55"/>
      <c r="J56" s="52"/>
      <c r="K56" s="55"/>
      <c r="L56" s="52"/>
      <c r="M56" s="55"/>
      <c r="N56" s="52"/>
      <c r="O56" s="55"/>
      <c r="P56" s="52"/>
      <c r="Q56" s="55"/>
    </row>
    <row r="57" spans="1:17">
      <c r="A57" s="54"/>
      <c r="B57" s="52"/>
      <c r="C57" s="55"/>
      <c r="D57" s="52"/>
      <c r="E57" s="55"/>
      <c r="F57" s="52"/>
      <c r="G57" s="55"/>
      <c r="H57" s="52"/>
      <c r="I57" s="55"/>
      <c r="J57" s="52"/>
      <c r="K57" s="55"/>
      <c r="L57" s="52"/>
      <c r="M57" s="55"/>
      <c r="N57" s="52"/>
      <c r="O57" s="55"/>
      <c r="P57" s="52"/>
      <c r="Q57" s="55"/>
    </row>
    <row r="58" spans="1:17">
      <c r="A58" s="46"/>
      <c r="B58" s="45"/>
      <c r="C58" s="47"/>
      <c r="D58" s="45"/>
      <c r="E58" s="47"/>
      <c r="F58" s="45"/>
      <c r="G58" s="47"/>
      <c r="H58" s="45"/>
      <c r="I58" s="47"/>
      <c r="J58" s="45"/>
      <c r="K58" s="47"/>
      <c r="L58" s="45"/>
      <c r="M58" s="47"/>
      <c r="N58" s="45"/>
      <c r="O58" s="47"/>
      <c r="P58" s="45"/>
      <c r="Q58" s="47"/>
    </row>
    <row r="59" spans="1:17" ht="19.5" thickBot="1">
      <c r="A59" s="2" t="s">
        <v>69</v>
      </c>
      <c r="C59"/>
      <c r="E59" s="6">
        <f>SUM(E9:E58)</f>
        <v>1017344493387</v>
      </c>
      <c r="G59" s="6">
        <f>SUM(G9:G58)</f>
        <v>891374792554</v>
      </c>
      <c r="I59" s="22">
        <f>SUM(I9:I58)</f>
        <v>125969700837</v>
      </c>
      <c r="K59" s="6">
        <f>SUM(K9:K58)</f>
        <v>47916626</v>
      </c>
      <c r="M59" s="6">
        <f>SUM(M9:M58)</f>
        <v>1108449602592</v>
      </c>
      <c r="O59" s="6">
        <f>SUM(O9:O58)</f>
        <v>905885090568</v>
      </c>
      <c r="Q59" s="22">
        <f>SUM(Q9:Q58)</f>
        <v>202564512027</v>
      </c>
    </row>
    <row r="60" spans="1:17" ht="19.5" thickTop="1"/>
  </sheetData>
  <sortState ref="A9:Q36">
    <sortCondition descending="1" ref="Q9:Q36"/>
  </sortState>
  <mergeCells count="15">
    <mergeCell ref="A4:Q4"/>
    <mergeCell ref="A3:Q3"/>
    <mergeCell ref="A2:Q2"/>
    <mergeCell ref="K8"/>
    <mergeCell ref="M8"/>
    <mergeCell ref="O8"/>
    <mergeCell ref="Q8"/>
    <mergeCell ref="K7:Q7"/>
    <mergeCell ref="A7:A8"/>
    <mergeCell ref="C8"/>
    <mergeCell ref="E8"/>
    <mergeCell ref="G8"/>
    <mergeCell ref="I8"/>
    <mergeCell ref="C7:I7"/>
    <mergeCell ref="A5:H5"/>
  </mergeCells>
  <pageMargins left="0.7" right="0.7" top="0.75" bottom="0.75" header="0.3" footer="0.3"/>
  <pageSetup scale="4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14</vt:i4>
      </vt:variant>
    </vt:vector>
  </HeadingPairs>
  <TitlesOfParts>
    <vt:vector size="29" baseType="lpstr">
      <vt:lpstr>سهام</vt:lpstr>
      <vt:lpstr>تبعی</vt:lpstr>
      <vt:lpstr>اوراق مشارکت</vt:lpstr>
      <vt:lpstr> تعدیل قیمت </vt:lpstr>
      <vt:lpstr>گواهی سپرده </vt:lpstr>
      <vt:lpstr>سپرده </vt:lpstr>
      <vt:lpstr>سود اوراق بهادار و سپرده بانکی </vt:lpstr>
      <vt:lpstr>درآمد سود سهام </vt:lpstr>
      <vt:lpstr>درآمد ناشی از تغییر قیمت اوراق </vt:lpstr>
      <vt:lpstr>درآمد ناشی از فروش </vt:lpstr>
      <vt:lpstr>سرمایه‌گذاری در سهام </vt:lpstr>
      <vt:lpstr>سرمایه‌گذاری در اوراق بهادار </vt:lpstr>
      <vt:lpstr>درآمد سپرده بانکی </vt:lpstr>
      <vt:lpstr>سایر درآمدها </vt:lpstr>
      <vt:lpstr>جمع درآمدها</vt:lpstr>
      <vt:lpstr>'اوراق مشارکت'!Print_Area</vt:lpstr>
      <vt:lpstr>تبعی!Print_Area</vt:lpstr>
      <vt:lpstr>'جمع درآمدها'!Print_Area</vt:lpstr>
      <vt:lpstr>'درآمد سپرده بانکی '!Print_Area</vt:lpstr>
      <vt:lpstr>'درآمد سود سهام '!Print_Area</vt:lpstr>
      <vt:lpstr>'درآمد ناشی از تغییر قیمت اوراق '!Print_Area</vt:lpstr>
      <vt:lpstr>'درآمد ناشی از فروش '!Print_Area</vt:lpstr>
      <vt:lpstr>'سایر درآمدها '!Print_Area</vt:lpstr>
      <vt:lpstr>'سپرده '!Print_Area</vt:lpstr>
      <vt:lpstr>'سرمایه‌گذاری در اوراق بهادار '!Print_Area</vt:lpstr>
      <vt:lpstr>'سرمایه‌گذاری در سهام '!Print_Area</vt:lpstr>
      <vt:lpstr>سهام!Print_Area</vt:lpstr>
      <vt:lpstr>'سود اوراق بهادار و سپرده بانکی '!Print_Area</vt:lpstr>
      <vt:lpstr>'گواهی سپرده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Almas10</dc:creator>
  <cp:lastModifiedBy>temp</cp:lastModifiedBy>
  <cp:lastPrinted>2020-06-29T11:01:03Z</cp:lastPrinted>
  <dcterms:created xsi:type="dcterms:W3CDTF">2019-12-01T07:46:27Z</dcterms:created>
  <dcterms:modified xsi:type="dcterms:W3CDTF">2020-06-29T11:01:49Z</dcterms:modified>
</cp:coreProperties>
</file>