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hajani\Desktop\"/>
    </mc:Choice>
  </mc:AlternateContent>
  <bookViews>
    <workbookView xWindow="0" yWindow="0" windowWidth="28800" windowHeight="12330" tabRatio="910" activeTab="12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'!$A$9:$Q$30</definedName>
    <definedName name="_xlnm._FilterDatabase" localSheetId="0" hidden="1">سهام!$A$11:$Y$49</definedName>
    <definedName name="_xlnm.Print_Area" localSheetId="2">'اوراق مشارکت'!$A$1:$AK$33</definedName>
    <definedName name="_xlnm.Print_Area" localSheetId="1">تبعی!$A$1:$Q$13</definedName>
    <definedName name="_xlnm.Print_Area" localSheetId="14">'جمع درآمدها'!$A$1:$H$12</definedName>
    <definedName name="_xlnm.Print_Area" localSheetId="12">'درآمد سپرده بانکی '!$A$1:$K$15</definedName>
    <definedName name="_xlnm.Print_Area" localSheetId="7">'درآمد سود سهام '!$A$1:$S$19</definedName>
    <definedName name="_xlnm.Print_Area" localSheetId="8">'درآمد ناشی از تغییر قیمت اوراق '!$A$1:$Q$60</definedName>
    <definedName name="_xlnm.Print_Area" localSheetId="9">'درآمد ناشی از فروش '!$A$1:$Q$32</definedName>
    <definedName name="_xlnm.Print_Area" localSheetId="13">'سایر درآمدها '!$A$1:$F$13</definedName>
    <definedName name="_xlnm.Print_Area" localSheetId="5">'سپرده '!$A$1:$S$18</definedName>
    <definedName name="_xlnm.Print_Area" localSheetId="11">'سرمایه‌گذاری در اوراق بهادار '!$A$1:$Q$32</definedName>
    <definedName name="_xlnm.Print_Area" localSheetId="10">'سرمایه‌گذاری در سهام '!$A$1:$U$49</definedName>
    <definedName name="_xlnm.Print_Area" localSheetId="0">سهام!$A$1:$Y$52</definedName>
    <definedName name="_xlnm.Print_Area" localSheetId="6">'سود اوراق بهادار و سپرده بانکی '!$A$1:$S$20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7" i="14" l="1"/>
  <c r="M48" i="11" l="1"/>
  <c r="C48" i="11"/>
  <c r="E48" i="11"/>
  <c r="G48" i="11"/>
  <c r="I48" i="11"/>
  <c r="K48" i="11"/>
  <c r="O48" i="11"/>
  <c r="Q48" i="11"/>
  <c r="S48" i="11"/>
  <c r="U48" i="11"/>
  <c r="C31" i="10"/>
  <c r="E31" i="10"/>
  <c r="G31" i="10"/>
  <c r="I31" i="10"/>
  <c r="K31" i="10"/>
  <c r="M31" i="10"/>
  <c r="O31" i="10"/>
  <c r="Q31" i="10"/>
  <c r="I19" i="7"/>
  <c r="I18" i="8" l="1"/>
  <c r="K18" i="8"/>
  <c r="M18" i="8"/>
  <c r="O18" i="8"/>
  <c r="Q18" i="8"/>
  <c r="S18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K50" i="1" l="1"/>
  <c r="G50" i="1"/>
  <c r="E50" i="1"/>
  <c r="E18" i="4"/>
  <c r="G18" i="4"/>
  <c r="I18" i="4"/>
  <c r="K18" i="4"/>
  <c r="O31" i="3"/>
  <c r="Q31" i="3"/>
  <c r="S31" i="3"/>
  <c r="U31" i="3"/>
  <c r="W31" i="3"/>
  <c r="Y31" i="3"/>
  <c r="AA31" i="3"/>
  <c r="AC31" i="3"/>
  <c r="AG31" i="3"/>
  <c r="AI31" i="3"/>
  <c r="AK31" i="3" l="1"/>
  <c r="A2" i="15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E12" i="14" l="1"/>
  <c r="C12" i="14"/>
  <c r="Q17" i="6"/>
  <c r="O17" i="6"/>
  <c r="M17" i="6"/>
  <c r="K17" i="6"/>
  <c r="Q31" i="12" l="1"/>
  <c r="Q59" i="9"/>
  <c r="I59" i="9"/>
  <c r="Y50" i="1"/>
  <c r="E14" i="13" l="1"/>
  <c r="I14" i="13"/>
  <c r="L9" i="13"/>
  <c r="L10" i="13"/>
  <c r="L11" i="13"/>
  <c r="L12" i="13"/>
  <c r="C31" i="12"/>
  <c r="E31" i="12"/>
  <c r="G31" i="12"/>
  <c r="I31" i="12"/>
  <c r="K31" i="12"/>
  <c r="M31" i="12"/>
  <c r="O31" i="12"/>
  <c r="E59" i="9"/>
  <c r="G59" i="9"/>
  <c r="K59" i="9"/>
  <c r="M59" i="9"/>
  <c r="O59" i="9"/>
  <c r="K19" i="7"/>
  <c r="M19" i="7"/>
  <c r="O19" i="7"/>
  <c r="Q19" i="7"/>
  <c r="S19" i="7"/>
  <c r="S17" i="6"/>
  <c r="O50" i="1"/>
  <c r="U50" i="1"/>
  <c r="W50" i="1"/>
  <c r="C12" i="15" l="1"/>
  <c r="L14" i="13"/>
  <c r="G12" i="15" l="1"/>
  <c r="E12" i="15" l="1"/>
</calcChain>
</file>

<file path=xl/sharedStrings.xml><?xml version="1.0" encoding="utf-8"?>
<sst xmlns="http://schemas.openxmlformats.org/spreadsheetml/2006/main" count="834" uniqueCount="226">
  <si>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</si>
  <si>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</si>
  <si>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</si>
  <si>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</si>
  <si>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</si>
  <si>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</si>
  <si>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</si>
  <si>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</si>
  <si>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</si>
  <si>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</si>
  <si>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</si>
  <si>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</si>
  <si>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</si>
  <si>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</si>
  <si>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</si>
  <si>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</si>
  <si>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</si>
  <si>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</si>
  <si>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</si>
  <si>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</si>
  <si>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</si>
  <si>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</si>
  <si>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</si>
  <si>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</si>
  <si>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</si>
  <si>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1398/03/25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</si>
  <si>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</si>
  <si>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</si>
  <si>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</si>
  <si>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</si>
  <si>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</si>
  <si>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</si>
  <si>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</si>
  <si>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</si>
  <si>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</si>
  <si>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</si>
  <si>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</si>
  <si>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</si>
  <si>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</si>
  <si>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</si>
  <si>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</si>
  <si>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</si>
  <si>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</si>
  <si>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</si>
  <si>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</si>
  <si>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</si>
  <si>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</si>
  <si>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</si>
  <si>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</si>
  <si>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</si>
  <si>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</si>
  <si>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</si>
  <si>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</si>
  <si>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</si>
  <si>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</si>
  <si>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</si>
  <si>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</si>
  <si>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</si>
  <si>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</si>
  <si>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</si>
  <si>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</si>
  <si>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</si>
  <si>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</si>
  <si>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</si>
  <si>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</si>
  <si>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</si>
  <si>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</si>
  <si>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</si>
  <si>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</si>
  <si>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</si>
  <si>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</si>
  <si>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</si>
  <si>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</si>
  <si>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</si>
  <si>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</si>
  <si>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</si>
  <si>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</si>
  <si>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</si>
  <si>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</si>
  <si>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</si>
  <si>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</si>
  <si>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</si>
  <si>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</si>
  <si>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</si>
  <si>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</si>
  <si>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</si>
  <si>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</si>
  <si>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</si>
  <si>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</si>
  <si>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</si>
  <si>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</si>
  <si>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</si>
  <si>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</si>
  <si>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</si>
  <si>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</si>
  <si>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</si>
  <si>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</si>
  <si>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</si>
  <si>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</si>
  <si>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</si>
  <si>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</si>
  <si>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1397/11/02</t>
  </si>
  <si>
    <t>1400/05/18</t>
  </si>
  <si>
    <t>اسنادخزانه-م16بودجه97-000407</t>
  </si>
  <si>
    <t>1397/12/25</t>
  </si>
  <si>
    <t>1400/04/07</t>
  </si>
  <si>
    <t>اسنادخزانه-م21بودجه97-000728</t>
  </si>
  <si>
    <t>1400/07/28</t>
  </si>
  <si>
    <t>اسنادخزانه-م22بودجه97-000428</t>
  </si>
  <si>
    <t>1398/03/26</t>
  </si>
  <si>
    <t>1400/04/28</t>
  </si>
  <si>
    <t>اسنادخزانه-م3بودجه97-990721</t>
  </si>
  <si>
    <t>1399/07/21</t>
  </si>
  <si>
    <t>اسنادخزانه-م5بودجه98-000422</t>
  </si>
  <si>
    <t>1398/07/22</t>
  </si>
  <si>
    <t>مشاركت دولتي9-شرايط خاص990909</t>
  </si>
  <si>
    <t>1396/09/10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</si>
  <si>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</si>
  <si>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</si>
  <si>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</si>
  <si>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</si>
  <si>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</si>
  <si>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</si>
  <si>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</si>
  <si>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</si>
  <si>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</si>
  <si>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</si>
  <si>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</si>
  <si>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</si>
  <si>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</si>
  <si>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1398/07/13</t>
  </si>
  <si>
    <t>اسنادخزانه-م7بودجه98-000719</t>
  </si>
  <si>
    <t>1398/07/16</t>
  </si>
  <si>
    <t>1400/07/19</t>
  </si>
  <si>
    <t>اسنادخزانه-م20بودجه97-000324</t>
  </si>
  <si>
    <t>1398/03/21</t>
  </si>
  <si>
    <t>1400/03/24</t>
  </si>
  <si>
    <t>بانک پارسیان ملاصدرا</t>
  </si>
  <si>
    <t>47000989203600</t>
  </si>
  <si>
    <t>1398/10/04</t>
  </si>
  <si>
    <t>40104273873601</t>
  </si>
  <si>
    <t>1398/10/03</t>
  </si>
  <si>
    <t>اسنادخزانه-م11بودجه98-001013</t>
  </si>
  <si>
    <t>1400/10/13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</si>
  <si>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</si>
  <si>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</si>
  <si>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</si>
  <si>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</si>
  <si>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</si>
  <si>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</si>
  <si>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</si>
  <si>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</si>
  <si>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</si>
  <si>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</si>
  <si>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</si>
  <si>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</si>
  <si>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اجاره تامين اجتماعي-سپهر991226</t>
  </si>
  <si>
    <t>1396/12/26</t>
  </si>
  <si>
    <t>1399/12/26</t>
  </si>
  <si>
    <t>1398/07/09</t>
  </si>
  <si>
    <t>اسنادخزانه-م15بودجه98-010406</t>
  </si>
  <si>
    <t>1401/04/13</t>
  </si>
  <si>
    <t>اسنادخزانه-م16بودجه98-010503</t>
  </si>
  <si>
    <t>1398/09/24</t>
  </si>
  <si>
    <t>1401/05/03</t>
  </si>
  <si>
    <t>اسنادخزانه-م14بودجه98-010318</t>
  </si>
  <si>
    <t>1398/08/11</t>
  </si>
  <si>
    <t>1401/03/18</t>
  </si>
  <si>
    <t>اسنادخزانه-م13بودجه98-010219</t>
  </si>
  <si>
    <t>1398/09/06</t>
  </si>
  <si>
    <t>1401/02/19</t>
  </si>
  <si>
    <t>اسنادخزانه-م12بودجه98-001111</t>
  </si>
  <si>
    <t>1398/09/13</t>
  </si>
  <si>
    <t>1400/11/11</t>
  </si>
  <si>
    <t>اجاره تامين اجتماعي-سپهر000523</t>
  </si>
  <si>
    <t>1397/05/23</t>
  </si>
  <si>
    <t>1400/05/23</t>
  </si>
  <si>
    <t>سیمان فارس و خوزستان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</si>
  <si>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</si>
  <si>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</si>
  <si>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</si>
  <si>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</si>
  <si>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</si>
  <si>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پتروشيمي تندگويان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</si>
  <si>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</si>
  <si>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</si>
  <si>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</si>
  <si>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</si>
  <si>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</si>
  <si>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مرابحه عام دولت2-ش.خ ساير0212</t>
  </si>
  <si>
    <t>1398/12/25</t>
  </si>
  <si>
    <t>1402/12/25</t>
  </si>
  <si>
    <t>1398/12/29</t>
  </si>
  <si>
    <t>1399/01/31</t>
  </si>
  <si>
    <t>برای ماه منتهی به 1399/01/31</t>
  </si>
  <si>
    <t>ملی‌ صنایع‌ مس‌ ایران‌</t>
  </si>
  <si>
    <t>سرمايه گذاري تامين اجتماعي</t>
  </si>
  <si>
    <t>پالایش نفت تهران</t>
  </si>
  <si>
    <t>داروسازی آوه سینا</t>
  </si>
  <si>
    <t>بیمه پاسارگاد</t>
  </si>
  <si>
    <t>سایپاآذین‌</t>
  </si>
  <si>
    <t>مخابرات ایران</t>
  </si>
  <si>
    <t>لیزینگ رایان‌ سایپا</t>
  </si>
  <si>
    <t>بین‌المللی‌توسعه‌ساختمان</t>
  </si>
  <si>
    <t>شیشه‌ و گاز</t>
  </si>
  <si>
    <t>لبنیات‌کالبر</t>
  </si>
  <si>
    <t>بانک ملت</t>
  </si>
  <si>
    <t>بانک تجارت</t>
  </si>
  <si>
    <t>صنایع پتروشیمی خلیج فارس</t>
  </si>
  <si>
    <t>گروه سرمایه گذاری میراث فرهنگی</t>
  </si>
  <si>
    <t>قاسم ایران</t>
  </si>
  <si>
    <t>گروه پتروشیمی س. ایرانیان</t>
  </si>
  <si>
    <t>عمران‌وتوسعه‌فارس‌</t>
  </si>
  <si>
    <t>1400/04/22</t>
  </si>
  <si>
    <t>اجاره تابان سپهر14021206</t>
  </si>
  <si>
    <t>1398/12/06</t>
  </si>
  <si>
    <t>1402/12/06</t>
  </si>
  <si>
    <t>اسنادخزانه-م17بودجه98-010512</t>
  </si>
  <si>
    <t>1398/11/07</t>
  </si>
  <si>
    <t>1401/05/12</t>
  </si>
  <si>
    <t>1397/07/25</t>
  </si>
  <si>
    <t>اسنادخزانه-م18بودجه98-010614</t>
  </si>
  <si>
    <t>1398/11/12</t>
  </si>
  <si>
    <t>1401/06/14</t>
  </si>
  <si>
    <t xml:space="preserve"> </t>
  </si>
  <si>
    <t>معین برای 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</si>
</sst>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  <font>
      <b/>
      <sz val="12"/>
      <color rgb="FF0062AC"/>
      <name val="B Nazanin"/>
      <charset val="178"/>
    </font>
    <font>
      <b/>
      <sz val="14"/>
      <color rgb="FF000000"/>
      <name val="B Nazanin"/>
      <charset val="178"/>
    </font>
    <font>
      <b/>
      <sz val="10"/>
      <color rgb="FF000000"/>
      <name val="B Nazanin"/>
      <charset val="178"/>
    </font>
    <font>
      <sz val="13"/>
      <name val="B Nazanin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0" fontId="3" fillId="0" borderId="0" xfId="0" applyFont="1"/>
    <xf numFmtId="0" fontId="11" fillId="0" borderId="0" xfId="0" applyFont="1"/>
    <xf numFmtId="3" fontId="1" fillId="0" borderId="0" xfId="0" applyNumberFormat="1" applyFont="1"/>
    <xf numFmtId="10" fontId="1" fillId="0" borderId="0" xfId="0" applyNumberFormat="1" applyFont="1"/>
    <xf numFmtId="0" fontId="1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8" fontId="11" fillId="0" borderId="0" xfId="0" applyNumberFormat="1" applyFont="1"/>
    <xf numFmtId="10" fontId="1" fillId="0" borderId="0" xfId="0" applyNumberFormat="1" applyFont="1" applyAlignment="1">
      <alignment horizontal="center"/>
    </xf>
    <xf numFmtId="38" fontId="1" fillId="0" borderId="0" xfId="0" applyNumberFormat="1" applyFont="1"/>
    <xf numFmtId="3" fontId="11" fillId="0" borderId="0" xfId="0" applyNumberFormat="1" applyFont="1"/>
    <xf numFmtId="38" fontId="1" fillId="0" borderId="0" xfId="0" applyNumberFormat="1" applyFont="1" applyAlignment="1">
      <alignment horizontal="right" vertical="center"/>
    </xf>
    <xf numFmtId="0" fontId="16" fillId="0" borderId="2" xfId="0" applyFont="1" applyBorder="1" applyAlignment="1">
      <alignment horizontal="center" vertical="center" wrapText="1"/>
    </xf>
    <xf numFmtId="38" fontId="17" fillId="0" borderId="0" xfId="0" applyNumberFormat="1" applyFont="1" applyAlignment="1">
      <alignment horizontal="right"/>
    </xf>
    <xf numFmtId="38" fontId="17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1" fillId="0" borderId="1" xfId="0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38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1"/>
  <sheetViews>
    <sheetView rightToLeft="1" view="pageBreakPreview" zoomScale="42" zoomScaleNormal="70" zoomScaleSheetLayoutView="42" workbookViewId="0">
      <selection activeCell="K15" sqref="K15"/>
    </sheetView>
  </sheetViews>
  <sheetFormatPr defaultRowHeight="18.75" x14ac:dyDescent="0.2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 x14ac:dyDescent="0.25">
      <c r="A2" s="41" t="s">
        <v>98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31" ht="30" customHeight="1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31" ht="30" x14ac:dyDescent="0.25">
      <c r="A4" s="41" t="s">
        <v>194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31" s="13" customFormat="1" ht="21" x14ac:dyDescent="0.4">
      <c r="A5" s="40" t="s">
        <v>82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31" s="13" customFormat="1" ht="21" x14ac:dyDescent="0.4">
      <c r="A6" s="40" t="s">
        <v>83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8" spans="1:31" ht="30" x14ac:dyDescent="0.25">
      <c r="A8" s="41" t="s">
        <v>1</v>
      </c>
      <c r="C8" s="43" t="s">
        <v>192</v>
      </c>
      <c r="D8" s="43" t="s">
        <v>2</v>
      </c>
      <c r="E8" s="43" t="s">
        <v>2</v>
      </c>
      <c r="F8" s="43" t="s">
        <v>2</v>
      </c>
      <c r="G8" s="43" t="s">
        <v>2</v>
      </c>
      <c r="I8" s="43" t="s">
        <v>3</v>
      </c>
      <c r="J8" s="43" t="s">
        <v>3</v>
      </c>
      <c r="K8" s="43" t="s">
        <v>3</v>
      </c>
      <c r="L8" s="43" t="s">
        <v>3</v>
      </c>
      <c r="M8" s="43" t="s">
        <v>3</v>
      </c>
      <c r="N8" s="43" t="s">
        <v>3</v>
      </c>
      <c r="O8" s="43" t="s">
        <v>3</v>
      </c>
      <c r="Q8" s="43" t="s">
        <v>193</v>
      </c>
      <c r="R8" s="43" t="s">
        <v>4</v>
      </c>
      <c r="S8" s="43" t="s">
        <v>4</v>
      </c>
      <c r="T8" s="43" t="s">
        <v>4</v>
      </c>
      <c r="U8" s="43" t="s">
        <v>4</v>
      </c>
      <c r="V8" s="43" t="s">
        <v>4</v>
      </c>
      <c r="W8" s="43" t="s">
        <v>4</v>
      </c>
      <c r="X8" s="43" t="s">
        <v>4</v>
      </c>
      <c r="Y8" s="43" t="s">
        <v>4</v>
      </c>
      <c r="AE8" s="4">
        <v>366001711635</v>
      </c>
    </row>
    <row r="9" spans="1:31" ht="30" x14ac:dyDescent="0.25">
      <c r="A9" s="41" t="s">
        <v>1</v>
      </c>
      <c r="C9" s="42" t="s">
        <v>5</v>
      </c>
      <c r="D9" s="18"/>
      <c r="E9" s="42" t="s">
        <v>6</v>
      </c>
      <c r="F9" s="18"/>
      <c r="G9" s="42" t="s">
        <v>7</v>
      </c>
      <c r="I9" s="41" t="s">
        <v>8</v>
      </c>
      <c r="J9" s="41" t="s">
        <v>8</v>
      </c>
      <c r="K9" s="41" t="s">
        <v>8</v>
      </c>
      <c r="L9" s="18"/>
      <c r="M9" s="41" t="s">
        <v>9</v>
      </c>
      <c r="N9" s="41" t="s">
        <v>9</v>
      </c>
      <c r="O9" s="41" t="s">
        <v>9</v>
      </c>
      <c r="Q9" s="42" t="s">
        <v>5</v>
      </c>
      <c r="R9" s="18"/>
      <c r="S9" s="42" t="s">
        <v>10</v>
      </c>
      <c r="T9" s="18"/>
      <c r="U9" s="42" t="s">
        <v>6</v>
      </c>
      <c r="V9" s="18"/>
      <c r="W9" s="42" t="s">
        <v>7</v>
      </c>
      <c r="X9" s="18"/>
      <c r="Y9" s="44" t="s">
        <v>11</v>
      </c>
    </row>
    <row r="10" spans="1:31" ht="30" x14ac:dyDescent="0.25">
      <c r="A10" s="41" t="s">
        <v>1</v>
      </c>
      <c r="C10" s="43" t="s">
        <v>5</v>
      </c>
      <c r="D10" s="18"/>
      <c r="E10" s="43" t="s">
        <v>6</v>
      </c>
      <c r="F10" s="18"/>
      <c r="G10" s="43" t="s">
        <v>7</v>
      </c>
      <c r="I10" s="43" t="s">
        <v>5</v>
      </c>
      <c r="J10" s="18"/>
      <c r="K10" s="43" t="s">
        <v>6</v>
      </c>
      <c r="L10" s="18"/>
      <c r="M10" s="43" t="s">
        <v>5</v>
      </c>
      <c r="N10" s="18"/>
      <c r="O10" s="43" t="s">
        <v>12</v>
      </c>
      <c r="Q10" s="43" t="s">
        <v>5</v>
      </c>
      <c r="R10" s="18"/>
      <c r="S10" s="43" t="s">
        <v>10</v>
      </c>
      <c r="T10" s="18"/>
      <c r="U10" s="43" t="s">
        <v>6</v>
      </c>
      <c r="V10" s="18"/>
      <c r="W10" s="43" t="s">
        <v>7</v>
      </c>
      <c r="X10" s="18"/>
      <c r="Y10" s="45" t="s">
        <v>11</v>
      </c>
    </row>
    <row r="11" spans="1:31" ht="21" x14ac:dyDescent="0.55000000000000004">
      <c r="A11" s="36" t="s">
        <v>178</v>
      </c>
      <c r="B11" s="37"/>
      <c r="C11" s="38">
        <v>0</v>
      </c>
      <c r="D11" s="37"/>
      <c r="E11" s="38">
        <v>0</v>
      </c>
      <c r="F11" s="37"/>
      <c r="G11" s="38">
        <v>0</v>
      </c>
      <c r="H11" s="37"/>
      <c r="I11" s="38">
        <v>900000</v>
      </c>
      <c r="J11" s="37"/>
      <c r="K11" s="38">
        <v>48438816165</v>
      </c>
      <c r="L11" s="37"/>
      <c r="M11" s="38">
        <v>300000</v>
      </c>
      <c r="N11" s="37"/>
      <c r="O11" s="38">
        <v>15373699425</v>
      </c>
      <c r="P11" s="37"/>
      <c r="Q11" s="38">
        <v>600000</v>
      </c>
      <c r="R11" s="37"/>
      <c r="S11" s="38">
        <v>58065</v>
      </c>
      <c r="T11" s="37"/>
      <c r="U11" s="38">
        <v>32292544112</v>
      </c>
      <c r="V11" s="37"/>
      <c r="W11" s="38">
        <v>34499319750</v>
      </c>
      <c r="X11" s="37"/>
      <c r="Y11" s="39">
        <v>1.9400000000000001E-2</v>
      </c>
    </row>
    <row r="12" spans="1:31" ht="21" x14ac:dyDescent="0.55000000000000004">
      <c r="A12" s="36" t="s">
        <v>195</v>
      </c>
      <c r="B12" s="37"/>
      <c r="C12" s="38">
        <v>0</v>
      </c>
      <c r="D12" s="37"/>
      <c r="E12" s="38">
        <v>0</v>
      </c>
      <c r="F12" s="37"/>
      <c r="G12" s="38">
        <v>0</v>
      </c>
      <c r="H12" s="37"/>
      <c r="I12" s="38">
        <v>2335000</v>
      </c>
      <c r="J12" s="37"/>
      <c r="K12" s="38">
        <v>20981902665</v>
      </c>
      <c r="L12" s="37"/>
      <c r="M12" s="38">
        <v>0</v>
      </c>
      <c r="N12" s="37"/>
      <c r="O12" s="38">
        <v>0</v>
      </c>
      <c r="P12" s="37"/>
      <c r="Q12" s="38">
        <v>2335000</v>
      </c>
      <c r="R12" s="37"/>
      <c r="S12" s="38">
        <v>9534</v>
      </c>
      <c r="T12" s="37"/>
      <c r="U12" s="38">
        <v>20981902665</v>
      </c>
      <c r="V12" s="37"/>
      <c r="W12" s="38">
        <v>22044836572.5</v>
      </c>
      <c r="X12" s="37"/>
      <c r="Y12" s="39">
        <v>1.24E-2</v>
      </c>
    </row>
    <row r="13" spans="1:31" ht="21" x14ac:dyDescent="0.55000000000000004">
      <c r="A13" s="36" t="s">
        <v>187</v>
      </c>
      <c r="B13" s="37"/>
      <c r="C13" s="38">
        <v>1000000</v>
      </c>
      <c r="D13" s="37"/>
      <c r="E13" s="38">
        <v>24959091660</v>
      </c>
      <c r="F13" s="37"/>
      <c r="G13" s="38">
        <v>34106190500</v>
      </c>
      <c r="H13" s="37"/>
      <c r="I13" s="38">
        <v>0</v>
      </c>
      <c r="J13" s="37"/>
      <c r="K13" s="38">
        <v>0</v>
      </c>
      <c r="L13" s="37"/>
      <c r="M13" s="38">
        <v>400000</v>
      </c>
      <c r="N13" s="37"/>
      <c r="O13" s="38">
        <v>15866577873</v>
      </c>
      <c r="P13" s="37"/>
      <c r="Q13" s="38">
        <v>600000</v>
      </c>
      <c r="R13" s="37"/>
      <c r="S13" s="38">
        <v>36223</v>
      </c>
      <c r="T13" s="37"/>
      <c r="U13" s="38">
        <v>14975454997</v>
      </c>
      <c r="V13" s="37"/>
      <c r="W13" s="38">
        <v>21521895450</v>
      </c>
      <c r="X13" s="37"/>
      <c r="Y13" s="39">
        <v>1.21E-2</v>
      </c>
    </row>
    <row r="14" spans="1:31" ht="21" x14ac:dyDescent="0.55000000000000004">
      <c r="A14" s="36" t="s">
        <v>148</v>
      </c>
      <c r="B14" s="37"/>
      <c r="C14" s="38">
        <v>880000</v>
      </c>
      <c r="D14" s="37"/>
      <c r="E14" s="38">
        <v>9247325441</v>
      </c>
      <c r="F14" s="37"/>
      <c r="G14" s="38">
        <v>12676546740</v>
      </c>
      <c r="H14" s="37"/>
      <c r="I14" s="38">
        <v>250000</v>
      </c>
      <c r="J14" s="37"/>
      <c r="K14" s="38">
        <v>5045279220</v>
      </c>
      <c r="L14" s="37"/>
      <c r="M14" s="38">
        <v>380000</v>
      </c>
      <c r="N14" s="37"/>
      <c r="O14" s="38">
        <v>6986352406</v>
      </c>
      <c r="P14" s="37"/>
      <c r="Q14" s="38">
        <v>750000</v>
      </c>
      <c r="R14" s="37"/>
      <c r="S14" s="38">
        <v>26929</v>
      </c>
      <c r="T14" s="37"/>
      <c r="U14" s="38">
        <v>10299441404</v>
      </c>
      <c r="V14" s="37"/>
      <c r="W14" s="38">
        <v>19999831687.5</v>
      </c>
      <c r="X14" s="37"/>
      <c r="Y14" s="39">
        <v>1.12E-2</v>
      </c>
    </row>
    <row r="15" spans="1:31" ht="21" x14ac:dyDescent="0.55000000000000004">
      <c r="A15" s="36" t="s">
        <v>152</v>
      </c>
      <c r="B15" s="37"/>
      <c r="C15" s="38">
        <v>200000</v>
      </c>
      <c r="D15" s="37"/>
      <c r="E15" s="38">
        <v>10836549667</v>
      </c>
      <c r="F15" s="37"/>
      <c r="G15" s="38">
        <v>10236610350</v>
      </c>
      <c r="H15" s="37"/>
      <c r="I15" s="38">
        <v>100000</v>
      </c>
      <c r="J15" s="37"/>
      <c r="K15" s="38">
        <v>6561755734</v>
      </c>
      <c r="L15" s="37"/>
      <c r="M15" s="38">
        <v>0</v>
      </c>
      <c r="N15" s="37"/>
      <c r="O15" s="38">
        <v>0</v>
      </c>
      <c r="P15" s="37"/>
      <c r="Q15" s="38">
        <v>300000</v>
      </c>
      <c r="R15" s="37"/>
      <c r="S15" s="38">
        <v>66641</v>
      </c>
      <c r="T15" s="37"/>
      <c r="U15" s="38">
        <v>17398305401</v>
      </c>
      <c r="V15" s="37"/>
      <c r="W15" s="38">
        <v>19797375075</v>
      </c>
      <c r="X15" s="37"/>
      <c r="Y15" s="39">
        <v>1.11E-2</v>
      </c>
    </row>
    <row r="16" spans="1:31" ht="21" x14ac:dyDescent="0.55000000000000004">
      <c r="A16" s="36" t="s">
        <v>197</v>
      </c>
      <c r="B16" s="37"/>
      <c r="C16" s="38">
        <v>0</v>
      </c>
      <c r="D16" s="37"/>
      <c r="E16" s="38">
        <v>0</v>
      </c>
      <c r="F16" s="37"/>
      <c r="G16" s="38">
        <v>0</v>
      </c>
      <c r="H16" s="37"/>
      <c r="I16" s="38">
        <v>2350000</v>
      </c>
      <c r="J16" s="37"/>
      <c r="K16" s="38">
        <v>18438805292</v>
      </c>
      <c r="L16" s="37"/>
      <c r="M16" s="38">
        <v>0</v>
      </c>
      <c r="N16" s="37"/>
      <c r="O16" s="38">
        <v>0</v>
      </c>
      <c r="P16" s="37"/>
      <c r="Q16" s="38">
        <v>2350000</v>
      </c>
      <c r="R16" s="37"/>
      <c r="S16" s="38">
        <v>8323</v>
      </c>
      <c r="T16" s="37"/>
      <c r="U16" s="38">
        <v>18438805292</v>
      </c>
      <c r="V16" s="37"/>
      <c r="W16" s="38">
        <v>19368349262.5</v>
      </c>
      <c r="X16" s="37"/>
      <c r="Y16" s="39">
        <v>1.09E-2</v>
      </c>
    </row>
    <row r="17" spans="1:25" ht="21" x14ac:dyDescent="0.55000000000000004">
      <c r="A17" s="36" t="s">
        <v>153</v>
      </c>
      <c r="B17" s="37"/>
      <c r="C17" s="38">
        <v>2400000</v>
      </c>
      <c r="D17" s="37"/>
      <c r="E17" s="38">
        <v>9835023744</v>
      </c>
      <c r="F17" s="37"/>
      <c r="G17" s="38">
        <v>11533639800</v>
      </c>
      <c r="H17" s="37"/>
      <c r="I17" s="38">
        <v>0</v>
      </c>
      <c r="J17" s="37"/>
      <c r="K17" s="38">
        <v>0</v>
      </c>
      <c r="L17" s="37"/>
      <c r="M17" s="38">
        <v>0</v>
      </c>
      <c r="N17" s="37"/>
      <c r="O17" s="38">
        <v>0</v>
      </c>
      <c r="P17" s="37"/>
      <c r="Q17" s="38">
        <v>2400000</v>
      </c>
      <c r="R17" s="37"/>
      <c r="S17" s="38">
        <v>6936</v>
      </c>
      <c r="T17" s="37"/>
      <c r="U17" s="38">
        <v>9835023744</v>
      </c>
      <c r="V17" s="37"/>
      <c r="W17" s="38">
        <v>16484097600</v>
      </c>
      <c r="X17" s="37"/>
      <c r="Y17" s="39">
        <v>9.2999999999999992E-3</v>
      </c>
    </row>
    <row r="18" spans="1:25" ht="21" x14ac:dyDescent="0.55000000000000004">
      <c r="A18" s="36" t="s">
        <v>151</v>
      </c>
      <c r="B18" s="37"/>
      <c r="C18" s="38">
        <v>1900000</v>
      </c>
      <c r="D18" s="37"/>
      <c r="E18" s="38">
        <v>12733711415</v>
      </c>
      <c r="F18" s="37"/>
      <c r="G18" s="38">
        <v>11810018575</v>
      </c>
      <c r="H18" s="37"/>
      <c r="I18" s="38">
        <v>0</v>
      </c>
      <c r="J18" s="37"/>
      <c r="K18" s="38">
        <v>0</v>
      </c>
      <c r="L18" s="37"/>
      <c r="M18" s="38">
        <v>50000</v>
      </c>
      <c r="N18" s="37"/>
      <c r="O18" s="38">
        <v>339219056</v>
      </c>
      <c r="P18" s="37"/>
      <c r="Q18" s="38">
        <v>1850000</v>
      </c>
      <c r="R18" s="37"/>
      <c r="S18" s="38">
        <v>8640</v>
      </c>
      <c r="T18" s="37"/>
      <c r="U18" s="38">
        <v>12398613747</v>
      </c>
      <c r="V18" s="37"/>
      <c r="W18" s="38">
        <v>15828156000</v>
      </c>
      <c r="X18" s="37"/>
      <c r="Y18" s="39">
        <v>8.8999999999999999E-3</v>
      </c>
    </row>
    <row r="19" spans="1:25" ht="21" x14ac:dyDescent="0.55000000000000004">
      <c r="A19" s="36" t="s">
        <v>177</v>
      </c>
      <c r="B19" s="37"/>
      <c r="C19" s="38">
        <v>1000000</v>
      </c>
      <c r="D19" s="37"/>
      <c r="E19" s="38">
        <v>8931249600</v>
      </c>
      <c r="F19" s="37"/>
      <c r="G19" s="38">
        <v>8869669250</v>
      </c>
      <c r="H19" s="37"/>
      <c r="I19" s="38">
        <v>500000</v>
      </c>
      <c r="J19" s="37"/>
      <c r="K19" s="38">
        <v>5372195139</v>
      </c>
      <c r="L19" s="37"/>
      <c r="M19" s="38">
        <v>500000</v>
      </c>
      <c r="N19" s="37"/>
      <c r="O19" s="38">
        <v>5970217283</v>
      </c>
      <c r="P19" s="37"/>
      <c r="Q19" s="38">
        <v>1000000</v>
      </c>
      <c r="R19" s="37"/>
      <c r="S19" s="38">
        <v>13873</v>
      </c>
      <c r="T19" s="37"/>
      <c r="U19" s="38">
        <v>9535629824</v>
      </c>
      <c r="V19" s="37"/>
      <c r="W19" s="38">
        <v>13737738250</v>
      </c>
      <c r="X19" s="37"/>
      <c r="Y19" s="39">
        <v>7.7000000000000002E-3</v>
      </c>
    </row>
    <row r="20" spans="1:25" ht="21" x14ac:dyDescent="0.55000000000000004">
      <c r="A20" s="36" t="s">
        <v>208</v>
      </c>
      <c r="B20" s="37"/>
      <c r="C20" s="38">
        <v>0</v>
      </c>
      <c r="D20" s="37"/>
      <c r="E20" s="38">
        <v>0</v>
      </c>
      <c r="F20" s="37"/>
      <c r="G20" s="38">
        <v>0</v>
      </c>
      <c r="H20" s="37"/>
      <c r="I20" s="38">
        <v>1200000</v>
      </c>
      <c r="J20" s="37"/>
      <c r="K20" s="38">
        <v>10284982099</v>
      </c>
      <c r="L20" s="37"/>
      <c r="M20" s="38">
        <v>0</v>
      </c>
      <c r="N20" s="37"/>
      <c r="O20" s="38">
        <v>0</v>
      </c>
      <c r="P20" s="37"/>
      <c r="Q20" s="38">
        <v>1200000</v>
      </c>
      <c r="R20" s="37"/>
      <c r="S20" s="38">
        <v>11390</v>
      </c>
      <c r="T20" s="37"/>
      <c r="U20" s="38">
        <v>10284982099</v>
      </c>
      <c r="V20" s="37"/>
      <c r="W20" s="38">
        <v>13534737000</v>
      </c>
      <c r="X20" s="37"/>
      <c r="Y20" s="39">
        <v>7.6E-3</v>
      </c>
    </row>
    <row r="21" spans="1:25" ht="21" x14ac:dyDescent="0.55000000000000004">
      <c r="A21" s="36" t="s">
        <v>150</v>
      </c>
      <c r="B21" s="37"/>
      <c r="C21" s="38">
        <v>778000</v>
      </c>
      <c r="D21" s="37"/>
      <c r="E21" s="38">
        <v>10051443180</v>
      </c>
      <c r="F21" s="37"/>
      <c r="G21" s="38">
        <v>12600129147.5</v>
      </c>
      <c r="H21" s="37"/>
      <c r="I21" s="38">
        <v>250000</v>
      </c>
      <c r="J21" s="37"/>
      <c r="K21" s="38">
        <v>5469732445</v>
      </c>
      <c r="L21" s="37"/>
      <c r="M21" s="38">
        <v>532000</v>
      </c>
      <c r="N21" s="37"/>
      <c r="O21" s="38">
        <v>12287965029</v>
      </c>
      <c r="P21" s="37"/>
      <c r="Q21" s="38">
        <v>496000</v>
      </c>
      <c r="R21" s="37"/>
      <c r="S21" s="38">
        <v>25372</v>
      </c>
      <c r="T21" s="37"/>
      <c r="U21" s="38">
        <v>7889395067</v>
      </c>
      <c r="V21" s="37"/>
      <c r="W21" s="38">
        <v>12461813008</v>
      </c>
      <c r="X21" s="37"/>
      <c r="Y21" s="39">
        <v>7.0000000000000001E-3</v>
      </c>
    </row>
    <row r="22" spans="1:25" ht="21" x14ac:dyDescent="0.55000000000000004">
      <c r="A22" s="36" t="s">
        <v>147</v>
      </c>
      <c r="B22" s="37"/>
      <c r="C22" s="38">
        <v>2000000</v>
      </c>
      <c r="D22" s="37"/>
      <c r="E22" s="38">
        <v>7403290628</v>
      </c>
      <c r="F22" s="37"/>
      <c r="G22" s="38">
        <v>9153871000</v>
      </c>
      <c r="H22" s="37"/>
      <c r="I22" s="38">
        <v>0</v>
      </c>
      <c r="J22" s="37"/>
      <c r="K22" s="38">
        <v>0</v>
      </c>
      <c r="L22" s="37"/>
      <c r="M22" s="38">
        <v>0</v>
      </c>
      <c r="N22" s="37"/>
      <c r="O22" s="38">
        <v>0</v>
      </c>
      <c r="P22" s="37"/>
      <c r="Q22" s="38">
        <v>2000000</v>
      </c>
      <c r="R22" s="37"/>
      <c r="S22" s="38">
        <v>6197</v>
      </c>
      <c r="T22" s="37"/>
      <c r="U22" s="38">
        <v>7403290628</v>
      </c>
      <c r="V22" s="37"/>
      <c r="W22" s="38">
        <v>12273158500</v>
      </c>
      <c r="X22" s="37"/>
      <c r="Y22" s="39">
        <v>6.8999999999999999E-3</v>
      </c>
    </row>
    <row r="23" spans="1:25" ht="21" x14ac:dyDescent="0.55000000000000004">
      <c r="A23" s="36" t="s">
        <v>199</v>
      </c>
      <c r="B23" s="37"/>
      <c r="C23" s="38">
        <v>0</v>
      </c>
      <c r="D23" s="37"/>
      <c r="E23" s="38">
        <v>0</v>
      </c>
      <c r="F23" s="37"/>
      <c r="G23" s="38">
        <v>0</v>
      </c>
      <c r="H23" s="37"/>
      <c r="I23" s="38">
        <v>860000</v>
      </c>
      <c r="J23" s="37"/>
      <c r="K23" s="38">
        <v>12350859460</v>
      </c>
      <c r="L23" s="37"/>
      <c r="M23" s="38">
        <v>92000</v>
      </c>
      <c r="N23" s="37"/>
      <c r="O23" s="38">
        <v>1424395415</v>
      </c>
      <c r="P23" s="37"/>
      <c r="Q23" s="38">
        <v>768000</v>
      </c>
      <c r="R23" s="37"/>
      <c r="S23" s="38">
        <v>15445</v>
      </c>
      <c r="T23" s="37"/>
      <c r="U23" s="38">
        <v>11029604727</v>
      </c>
      <c r="V23" s="37"/>
      <c r="W23" s="38">
        <v>11746107840</v>
      </c>
      <c r="X23" s="37"/>
      <c r="Y23" s="39">
        <v>6.6E-3</v>
      </c>
    </row>
    <row r="24" spans="1:25" ht="21" x14ac:dyDescent="0.55000000000000004">
      <c r="A24" s="36" t="s">
        <v>182</v>
      </c>
      <c r="B24" s="37"/>
      <c r="C24" s="38">
        <v>19716083</v>
      </c>
      <c r="D24" s="37"/>
      <c r="E24" s="38">
        <v>10480827406</v>
      </c>
      <c r="F24" s="37"/>
      <c r="G24" s="38">
        <v>11460500648.9702</v>
      </c>
      <c r="H24" s="37"/>
      <c r="I24" s="38">
        <v>0</v>
      </c>
      <c r="J24" s="37"/>
      <c r="K24" s="38">
        <v>0</v>
      </c>
      <c r="L24" s="37"/>
      <c r="M24" s="38">
        <v>0</v>
      </c>
      <c r="N24" s="37"/>
      <c r="O24" s="38">
        <v>0</v>
      </c>
      <c r="P24" s="37"/>
      <c r="Q24" s="38">
        <v>19716083</v>
      </c>
      <c r="R24" s="37"/>
      <c r="S24" s="38">
        <v>587</v>
      </c>
      <c r="T24" s="37"/>
      <c r="U24" s="38">
        <v>10480827406</v>
      </c>
      <c r="V24" s="37"/>
      <c r="W24" s="38">
        <v>11460500648.9702</v>
      </c>
      <c r="X24" s="37"/>
      <c r="Y24" s="39">
        <v>6.4000000000000003E-3</v>
      </c>
    </row>
    <row r="25" spans="1:25" ht="21" x14ac:dyDescent="0.55000000000000004">
      <c r="A25" s="36" t="s">
        <v>211</v>
      </c>
      <c r="B25" s="37"/>
      <c r="C25" s="38">
        <v>0</v>
      </c>
      <c r="D25" s="37"/>
      <c r="E25" s="38">
        <v>0</v>
      </c>
      <c r="F25" s="37"/>
      <c r="G25" s="38">
        <v>0</v>
      </c>
      <c r="H25" s="37"/>
      <c r="I25" s="38">
        <v>1800000</v>
      </c>
      <c r="J25" s="37"/>
      <c r="K25" s="38">
        <v>8714448288</v>
      </c>
      <c r="L25" s="37"/>
      <c r="M25" s="38">
        <v>0</v>
      </c>
      <c r="N25" s="37"/>
      <c r="O25" s="38">
        <v>0</v>
      </c>
      <c r="P25" s="37"/>
      <c r="Q25" s="38">
        <v>1800000</v>
      </c>
      <c r="R25" s="37"/>
      <c r="S25" s="38">
        <v>5808</v>
      </c>
      <c r="T25" s="37"/>
      <c r="U25" s="38">
        <v>8714448288</v>
      </c>
      <c r="V25" s="37"/>
      <c r="W25" s="38">
        <v>10352469600</v>
      </c>
      <c r="X25" s="37"/>
      <c r="Y25" s="39">
        <v>5.7999999999999996E-3</v>
      </c>
    </row>
    <row r="26" spans="1:25" ht="21" x14ac:dyDescent="0.55000000000000004">
      <c r="A26" s="36" t="s">
        <v>209</v>
      </c>
      <c r="B26" s="37"/>
      <c r="C26" s="38">
        <v>0</v>
      </c>
      <c r="D26" s="37"/>
      <c r="E26" s="38">
        <v>0</v>
      </c>
      <c r="F26" s="37"/>
      <c r="G26" s="38">
        <v>0</v>
      </c>
      <c r="H26" s="37"/>
      <c r="I26" s="38">
        <v>500000</v>
      </c>
      <c r="J26" s="37"/>
      <c r="K26" s="38">
        <v>8850837457</v>
      </c>
      <c r="L26" s="37"/>
      <c r="M26" s="38">
        <v>0</v>
      </c>
      <c r="N26" s="37"/>
      <c r="O26" s="38">
        <v>0</v>
      </c>
      <c r="P26" s="37"/>
      <c r="Q26" s="38">
        <v>500000</v>
      </c>
      <c r="R26" s="37"/>
      <c r="S26" s="38">
        <v>19994</v>
      </c>
      <c r="T26" s="37"/>
      <c r="U26" s="38">
        <v>8850837457</v>
      </c>
      <c r="V26" s="37"/>
      <c r="W26" s="38">
        <v>9899529250</v>
      </c>
      <c r="X26" s="37"/>
      <c r="Y26" s="39">
        <v>5.5999999999999999E-3</v>
      </c>
    </row>
    <row r="27" spans="1:25" ht="21" x14ac:dyDescent="0.55000000000000004">
      <c r="A27" s="36" t="s">
        <v>203</v>
      </c>
      <c r="B27" s="37"/>
      <c r="C27" s="38">
        <v>0</v>
      </c>
      <c r="D27" s="37"/>
      <c r="E27" s="38">
        <v>0</v>
      </c>
      <c r="F27" s="37"/>
      <c r="G27" s="38">
        <v>0</v>
      </c>
      <c r="H27" s="37"/>
      <c r="I27" s="38">
        <v>1500000</v>
      </c>
      <c r="J27" s="37"/>
      <c r="K27" s="38">
        <v>8878433421</v>
      </c>
      <c r="L27" s="37"/>
      <c r="M27" s="38">
        <v>0</v>
      </c>
      <c r="N27" s="37"/>
      <c r="O27" s="38">
        <v>0</v>
      </c>
      <c r="P27" s="37"/>
      <c r="Q27" s="38">
        <v>1500000</v>
      </c>
      <c r="R27" s="37"/>
      <c r="S27" s="38">
        <v>6648</v>
      </c>
      <c r="T27" s="37"/>
      <c r="U27" s="38">
        <v>8878433421</v>
      </c>
      <c r="V27" s="37"/>
      <c r="W27" s="38">
        <v>9874773000</v>
      </c>
      <c r="X27" s="37"/>
      <c r="Y27" s="39">
        <v>5.4999999999999997E-3</v>
      </c>
    </row>
    <row r="28" spans="1:25" ht="21" x14ac:dyDescent="0.55000000000000004">
      <c r="A28" s="36" t="s">
        <v>210</v>
      </c>
      <c r="B28" s="37"/>
      <c r="C28" s="38">
        <v>0</v>
      </c>
      <c r="D28" s="37"/>
      <c r="E28" s="38">
        <v>0</v>
      </c>
      <c r="F28" s="37"/>
      <c r="G28" s="38">
        <v>0</v>
      </c>
      <c r="H28" s="37"/>
      <c r="I28" s="38">
        <v>121142</v>
      </c>
      <c r="J28" s="37"/>
      <c r="K28" s="38">
        <v>8623823514</v>
      </c>
      <c r="L28" s="37"/>
      <c r="M28" s="38">
        <v>0</v>
      </c>
      <c r="N28" s="37"/>
      <c r="O28" s="38">
        <v>0</v>
      </c>
      <c r="P28" s="37"/>
      <c r="Q28" s="38">
        <v>121142</v>
      </c>
      <c r="R28" s="37"/>
      <c r="S28" s="38">
        <v>82138</v>
      </c>
      <c r="T28" s="37"/>
      <c r="U28" s="38">
        <v>8623823514</v>
      </c>
      <c r="V28" s="37"/>
      <c r="W28" s="38">
        <v>9853345570.4389992</v>
      </c>
      <c r="X28" s="37"/>
      <c r="Y28" s="39">
        <v>5.4999999999999997E-3</v>
      </c>
    </row>
    <row r="29" spans="1:25" ht="21" x14ac:dyDescent="0.55000000000000004">
      <c r="A29" s="36" t="s">
        <v>146</v>
      </c>
      <c r="B29" s="37"/>
      <c r="C29" s="38">
        <v>300000</v>
      </c>
      <c r="D29" s="37"/>
      <c r="E29" s="38">
        <v>4098109939</v>
      </c>
      <c r="F29" s="37"/>
      <c r="G29" s="38">
        <v>8856102825</v>
      </c>
      <c r="H29" s="37"/>
      <c r="I29" s="38">
        <v>0</v>
      </c>
      <c r="J29" s="37"/>
      <c r="K29" s="38">
        <v>0</v>
      </c>
      <c r="L29" s="37"/>
      <c r="M29" s="38">
        <v>0</v>
      </c>
      <c r="N29" s="37"/>
      <c r="O29" s="38">
        <v>0</v>
      </c>
      <c r="P29" s="37"/>
      <c r="Q29" s="38">
        <v>300000</v>
      </c>
      <c r="R29" s="37"/>
      <c r="S29" s="38">
        <v>31307</v>
      </c>
      <c r="T29" s="37"/>
      <c r="U29" s="38">
        <v>4098109939</v>
      </c>
      <c r="V29" s="37"/>
      <c r="W29" s="38">
        <v>9300527025</v>
      </c>
      <c r="X29" s="37"/>
      <c r="Y29" s="39">
        <v>5.1999999999999998E-3</v>
      </c>
    </row>
    <row r="30" spans="1:25" ht="21" x14ac:dyDescent="0.55000000000000004">
      <c r="A30" s="36" t="s">
        <v>205</v>
      </c>
      <c r="B30" s="37"/>
      <c r="C30" s="38">
        <v>0</v>
      </c>
      <c r="D30" s="37"/>
      <c r="E30" s="38">
        <v>0</v>
      </c>
      <c r="F30" s="37"/>
      <c r="G30" s="38">
        <v>0</v>
      </c>
      <c r="H30" s="37"/>
      <c r="I30" s="38">
        <v>449120</v>
      </c>
      <c r="J30" s="37"/>
      <c r="K30" s="38">
        <v>8528764323</v>
      </c>
      <c r="L30" s="37"/>
      <c r="M30" s="38">
        <v>0</v>
      </c>
      <c r="N30" s="37"/>
      <c r="O30" s="38">
        <v>0</v>
      </c>
      <c r="P30" s="37"/>
      <c r="Q30" s="38">
        <v>449120</v>
      </c>
      <c r="R30" s="37"/>
      <c r="S30" s="38">
        <v>20464</v>
      </c>
      <c r="T30" s="37"/>
      <c r="U30" s="38">
        <v>8528764323</v>
      </c>
      <c r="V30" s="37"/>
      <c r="W30" s="38">
        <v>9101181461.1200008</v>
      </c>
      <c r="X30" s="37"/>
      <c r="Y30" s="39">
        <v>5.1000000000000004E-3</v>
      </c>
    </row>
    <row r="31" spans="1:25" ht="21" x14ac:dyDescent="0.55000000000000004">
      <c r="A31" s="36" t="s">
        <v>207</v>
      </c>
      <c r="B31" s="37"/>
      <c r="C31" s="38">
        <v>0</v>
      </c>
      <c r="D31" s="37"/>
      <c r="E31" s="38">
        <v>0</v>
      </c>
      <c r="F31" s="37"/>
      <c r="G31" s="38">
        <v>0</v>
      </c>
      <c r="H31" s="37"/>
      <c r="I31" s="38">
        <v>8500000</v>
      </c>
      <c r="J31" s="37"/>
      <c r="K31" s="38">
        <v>7803540754</v>
      </c>
      <c r="L31" s="37"/>
      <c r="M31" s="38">
        <v>0</v>
      </c>
      <c r="N31" s="37"/>
      <c r="O31" s="38">
        <v>0</v>
      </c>
      <c r="P31" s="37"/>
      <c r="Q31" s="38">
        <v>8500000</v>
      </c>
      <c r="R31" s="37"/>
      <c r="S31" s="38">
        <v>1042</v>
      </c>
      <c r="T31" s="37"/>
      <c r="U31" s="38">
        <v>7803540754</v>
      </c>
      <c r="V31" s="37"/>
      <c r="W31" s="38">
        <v>8770644250</v>
      </c>
      <c r="X31" s="37"/>
      <c r="Y31" s="39">
        <v>4.8999999999999998E-3</v>
      </c>
    </row>
    <row r="32" spans="1:25" ht="21" x14ac:dyDescent="0.55000000000000004">
      <c r="A32" s="36" t="s">
        <v>145</v>
      </c>
      <c r="B32" s="37"/>
      <c r="C32" s="38">
        <v>2000000</v>
      </c>
      <c r="D32" s="37"/>
      <c r="E32" s="38">
        <v>8406827391</v>
      </c>
      <c r="F32" s="37"/>
      <c r="G32" s="38">
        <v>10708563500</v>
      </c>
      <c r="H32" s="37"/>
      <c r="I32" s="38">
        <v>0</v>
      </c>
      <c r="J32" s="37"/>
      <c r="K32" s="38">
        <v>0</v>
      </c>
      <c r="L32" s="37"/>
      <c r="M32" s="38">
        <v>1000000</v>
      </c>
      <c r="N32" s="37"/>
      <c r="O32" s="38">
        <v>5809796812</v>
      </c>
      <c r="P32" s="37"/>
      <c r="Q32" s="38">
        <v>1000000</v>
      </c>
      <c r="R32" s="37"/>
      <c r="S32" s="38">
        <v>8261</v>
      </c>
      <c r="T32" s="37"/>
      <c r="U32" s="38">
        <v>4203413700</v>
      </c>
      <c r="V32" s="37"/>
      <c r="W32" s="38">
        <v>8180455250</v>
      </c>
      <c r="X32" s="37"/>
      <c r="Y32" s="39">
        <v>4.5999999999999999E-3</v>
      </c>
    </row>
    <row r="33" spans="1:25" ht="21" x14ac:dyDescent="0.55000000000000004">
      <c r="A33" s="36" t="s">
        <v>206</v>
      </c>
      <c r="B33" s="37"/>
      <c r="C33" s="38">
        <v>0</v>
      </c>
      <c r="D33" s="37"/>
      <c r="E33" s="38">
        <v>0</v>
      </c>
      <c r="F33" s="37"/>
      <c r="G33" s="38">
        <v>0</v>
      </c>
      <c r="H33" s="37"/>
      <c r="I33" s="38">
        <v>750000</v>
      </c>
      <c r="J33" s="37"/>
      <c r="K33" s="38">
        <v>7548323407</v>
      </c>
      <c r="L33" s="37"/>
      <c r="M33" s="38">
        <v>0</v>
      </c>
      <c r="N33" s="37"/>
      <c r="O33" s="38">
        <v>0</v>
      </c>
      <c r="P33" s="37"/>
      <c r="Q33" s="38">
        <v>750000</v>
      </c>
      <c r="R33" s="37"/>
      <c r="S33" s="38">
        <v>10732</v>
      </c>
      <c r="T33" s="37"/>
      <c r="U33" s="38">
        <v>7548323407</v>
      </c>
      <c r="V33" s="37"/>
      <c r="W33" s="38">
        <v>7970522250</v>
      </c>
      <c r="X33" s="37"/>
      <c r="Y33" s="39">
        <v>4.4999999999999997E-3</v>
      </c>
    </row>
    <row r="34" spans="1:25" ht="21" x14ac:dyDescent="0.55000000000000004">
      <c r="A34" s="36" t="s">
        <v>198</v>
      </c>
      <c r="B34" s="37"/>
      <c r="C34" s="38">
        <v>0</v>
      </c>
      <c r="D34" s="37"/>
      <c r="E34" s="38">
        <v>0</v>
      </c>
      <c r="F34" s="37"/>
      <c r="G34" s="38">
        <v>0</v>
      </c>
      <c r="H34" s="37"/>
      <c r="I34" s="38">
        <v>200000</v>
      </c>
      <c r="J34" s="37"/>
      <c r="K34" s="38">
        <v>6535537212</v>
      </c>
      <c r="L34" s="37"/>
      <c r="M34" s="38">
        <v>0</v>
      </c>
      <c r="N34" s="37"/>
      <c r="O34" s="38">
        <v>0</v>
      </c>
      <c r="P34" s="37"/>
      <c r="Q34" s="38">
        <v>200000</v>
      </c>
      <c r="R34" s="37"/>
      <c r="S34" s="38">
        <v>32272</v>
      </c>
      <c r="T34" s="37"/>
      <c r="U34" s="38">
        <v>6535537212</v>
      </c>
      <c r="V34" s="37"/>
      <c r="W34" s="38">
        <v>6391469600</v>
      </c>
      <c r="X34" s="37"/>
      <c r="Y34" s="39">
        <v>3.5999999999999999E-3</v>
      </c>
    </row>
    <row r="35" spans="1:25" ht="21" x14ac:dyDescent="0.55000000000000004">
      <c r="A35" s="36" t="s">
        <v>184</v>
      </c>
      <c r="B35" s="37"/>
      <c r="C35" s="38">
        <v>300000</v>
      </c>
      <c r="D35" s="37"/>
      <c r="E35" s="38">
        <v>12250379202</v>
      </c>
      <c r="F35" s="37"/>
      <c r="G35" s="38">
        <v>11896665450</v>
      </c>
      <c r="H35" s="37"/>
      <c r="I35" s="38">
        <v>0</v>
      </c>
      <c r="J35" s="37"/>
      <c r="K35" s="38">
        <v>0</v>
      </c>
      <c r="L35" s="37"/>
      <c r="M35" s="38">
        <v>200000</v>
      </c>
      <c r="N35" s="37"/>
      <c r="O35" s="38">
        <v>10267852925</v>
      </c>
      <c r="P35" s="37"/>
      <c r="Q35" s="38">
        <v>100000</v>
      </c>
      <c r="R35" s="37"/>
      <c r="S35" s="38">
        <v>63964</v>
      </c>
      <c r="T35" s="37"/>
      <c r="U35" s="38">
        <v>4083459732</v>
      </c>
      <c r="V35" s="37"/>
      <c r="W35" s="38">
        <v>6334035100</v>
      </c>
      <c r="X35" s="37"/>
      <c r="Y35" s="39">
        <v>3.5999999999999999E-3</v>
      </c>
    </row>
    <row r="36" spans="1:25" ht="21" x14ac:dyDescent="0.55000000000000004">
      <c r="A36" s="36" t="s">
        <v>188</v>
      </c>
      <c r="B36" s="37"/>
      <c r="C36" s="38">
        <v>4000000</v>
      </c>
      <c r="D36" s="37"/>
      <c r="E36" s="38">
        <v>9757063428</v>
      </c>
      <c r="F36" s="37"/>
      <c r="G36" s="38">
        <v>9300428000</v>
      </c>
      <c r="H36" s="37"/>
      <c r="I36" s="38">
        <v>0</v>
      </c>
      <c r="J36" s="37"/>
      <c r="K36" s="38">
        <v>0</v>
      </c>
      <c r="L36" s="37"/>
      <c r="M36" s="38">
        <v>2620000</v>
      </c>
      <c r="N36" s="37"/>
      <c r="O36" s="38">
        <v>7738986397</v>
      </c>
      <c r="P36" s="37"/>
      <c r="Q36" s="38">
        <v>1380000</v>
      </c>
      <c r="R36" s="37"/>
      <c r="S36" s="38">
        <v>3573</v>
      </c>
      <c r="T36" s="37"/>
      <c r="U36" s="38">
        <v>3366186884</v>
      </c>
      <c r="V36" s="37"/>
      <c r="W36" s="38">
        <v>4882665285</v>
      </c>
      <c r="X36" s="37"/>
      <c r="Y36" s="39">
        <v>2.7000000000000001E-3</v>
      </c>
    </row>
    <row r="37" spans="1:25" ht="21" x14ac:dyDescent="0.55000000000000004">
      <c r="A37" s="36" t="s">
        <v>149</v>
      </c>
      <c r="B37" s="37"/>
      <c r="C37" s="38">
        <v>1000000</v>
      </c>
      <c r="D37" s="37"/>
      <c r="E37" s="38">
        <v>11474270697</v>
      </c>
      <c r="F37" s="37"/>
      <c r="G37" s="38">
        <v>15224103500</v>
      </c>
      <c r="H37" s="37"/>
      <c r="I37" s="38">
        <v>260000</v>
      </c>
      <c r="J37" s="37"/>
      <c r="K37" s="38">
        <v>4840089832</v>
      </c>
      <c r="L37" s="37"/>
      <c r="M37" s="38">
        <v>1000000</v>
      </c>
      <c r="N37" s="37"/>
      <c r="O37" s="38">
        <v>16623326906</v>
      </c>
      <c r="P37" s="37"/>
      <c r="Q37" s="38">
        <v>260000</v>
      </c>
      <c r="R37" s="37"/>
      <c r="S37" s="38">
        <v>17321</v>
      </c>
      <c r="T37" s="37"/>
      <c r="U37" s="38">
        <v>4840089832</v>
      </c>
      <c r="V37" s="37"/>
      <c r="W37" s="38">
        <v>4459551265</v>
      </c>
      <c r="X37" s="37"/>
      <c r="Y37" s="39">
        <v>2.5000000000000001E-3</v>
      </c>
    </row>
    <row r="38" spans="1:25" ht="21" x14ac:dyDescent="0.55000000000000004">
      <c r="A38" s="36" t="s">
        <v>155</v>
      </c>
      <c r="B38" s="37"/>
      <c r="C38" s="38">
        <v>600000</v>
      </c>
      <c r="D38" s="37"/>
      <c r="E38" s="38">
        <v>8032877027</v>
      </c>
      <c r="F38" s="37"/>
      <c r="G38" s="38">
        <v>7944973800</v>
      </c>
      <c r="H38" s="37"/>
      <c r="I38" s="38">
        <v>0</v>
      </c>
      <c r="J38" s="37"/>
      <c r="K38" s="38">
        <v>0</v>
      </c>
      <c r="L38" s="37"/>
      <c r="M38" s="38">
        <v>450000</v>
      </c>
      <c r="N38" s="37"/>
      <c r="O38" s="38">
        <v>9506895260</v>
      </c>
      <c r="P38" s="37"/>
      <c r="Q38" s="38">
        <v>150000</v>
      </c>
      <c r="R38" s="37"/>
      <c r="S38" s="38">
        <v>24325</v>
      </c>
      <c r="T38" s="37"/>
      <c r="U38" s="38">
        <v>2008219257</v>
      </c>
      <c r="V38" s="37"/>
      <c r="W38" s="38">
        <v>3613174687.5</v>
      </c>
      <c r="X38" s="37"/>
      <c r="Y38" s="39">
        <v>2E-3</v>
      </c>
    </row>
    <row r="39" spans="1:25" ht="21" x14ac:dyDescent="0.55000000000000004">
      <c r="A39" s="36" t="s">
        <v>201</v>
      </c>
      <c r="B39" s="37"/>
      <c r="C39" s="38">
        <v>0</v>
      </c>
      <c r="D39" s="37"/>
      <c r="E39" s="38">
        <v>0</v>
      </c>
      <c r="F39" s="37"/>
      <c r="G39" s="38">
        <v>0</v>
      </c>
      <c r="H39" s="37"/>
      <c r="I39" s="38">
        <v>100000</v>
      </c>
      <c r="J39" s="37"/>
      <c r="K39" s="38">
        <v>813256075</v>
      </c>
      <c r="L39" s="37"/>
      <c r="M39" s="38">
        <v>0</v>
      </c>
      <c r="N39" s="37"/>
      <c r="O39" s="38">
        <v>0</v>
      </c>
      <c r="P39" s="37"/>
      <c r="Q39" s="38">
        <v>100000</v>
      </c>
      <c r="R39" s="37"/>
      <c r="S39" s="38">
        <v>9225</v>
      </c>
      <c r="T39" s="37"/>
      <c r="U39" s="38">
        <v>813256075</v>
      </c>
      <c r="V39" s="37"/>
      <c r="W39" s="38">
        <v>913505625</v>
      </c>
      <c r="X39" s="37"/>
      <c r="Y39" s="39">
        <v>5.0000000000000001E-4</v>
      </c>
    </row>
    <row r="40" spans="1:25" ht="21" x14ac:dyDescent="0.55000000000000004">
      <c r="A40" s="36" t="s">
        <v>196</v>
      </c>
      <c r="B40" s="37"/>
      <c r="C40" s="38">
        <v>0</v>
      </c>
      <c r="D40" s="37"/>
      <c r="E40" s="38">
        <v>0</v>
      </c>
      <c r="F40" s="37"/>
      <c r="G40" s="38">
        <v>0</v>
      </c>
      <c r="H40" s="37"/>
      <c r="I40" s="38">
        <v>93084</v>
      </c>
      <c r="J40" s="37"/>
      <c r="K40" s="38">
        <v>804236822</v>
      </c>
      <c r="L40" s="37"/>
      <c r="M40" s="38">
        <v>0</v>
      </c>
      <c r="N40" s="37"/>
      <c r="O40" s="38">
        <v>0</v>
      </c>
      <c r="P40" s="37"/>
      <c r="Q40" s="38">
        <v>93084</v>
      </c>
      <c r="R40" s="37"/>
      <c r="S40" s="38">
        <v>9027</v>
      </c>
      <c r="T40" s="37"/>
      <c r="U40" s="38">
        <v>804236822</v>
      </c>
      <c r="V40" s="37"/>
      <c r="W40" s="38">
        <v>832076642.63699996</v>
      </c>
      <c r="X40" s="37"/>
      <c r="Y40" s="39">
        <v>5.0000000000000001E-4</v>
      </c>
    </row>
    <row r="41" spans="1:25" ht="21" x14ac:dyDescent="0.55000000000000004">
      <c r="A41" s="36" t="s">
        <v>183</v>
      </c>
      <c r="B41" s="37"/>
      <c r="C41" s="38">
        <v>14535</v>
      </c>
      <c r="D41" s="37"/>
      <c r="E41" s="38">
        <v>63952329</v>
      </c>
      <c r="F41" s="37"/>
      <c r="G41" s="38">
        <v>77320720.305000007</v>
      </c>
      <c r="H41" s="37"/>
      <c r="I41" s="38">
        <v>0</v>
      </c>
      <c r="J41" s="37"/>
      <c r="K41" s="38">
        <v>0</v>
      </c>
      <c r="L41" s="37"/>
      <c r="M41" s="38">
        <v>1339</v>
      </c>
      <c r="N41" s="37"/>
      <c r="O41" s="38">
        <v>11522468</v>
      </c>
      <c r="P41" s="37"/>
      <c r="Q41" s="38">
        <v>13196</v>
      </c>
      <c r="R41" s="37"/>
      <c r="S41" s="38">
        <v>8973</v>
      </c>
      <c r="T41" s="37"/>
      <c r="U41" s="38">
        <v>58060883</v>
      </c>
      <c r="V41" s="37"/>
      <c r="W41" s="38">
        <v>117253232.847</v>
      </c>
      <c r="X41" s="37"/>
      <c r="Y41" s="39">
        <v>1E-4</v>
      </c>
    </row>
    <row r="42" spans="1:25" ht="21" x14ac:dyDescent="0.55000000000000004">
      <c r="A42" s="36" t="s">
        <v>144</v>
      </c>
      <c r="B42" s="37"/>
      <c r="C42" s="38">
        <v>13200000</v>
      </c>
      <c r="D42" s="37"/>
      <c r="E42" s="38">
        <v>8638972685</v>
      </c>
      <c r="F42" s="37"/>
      <c r="G42" s="38">
        <v>9424407300</v>
      </c>
      <c r="H42" s="37"/>
      <c r="I42" s="38">
        <v>0</v>
      </c>
      <c r="J42" s="37"/>
      <c r="K42" s="38">
        <v>0</v>
      </c>
      <c r="L42" s="37"/>
      <c r="M42" s="38">
        <v>13200000</v>
      </c>
      <c r="N42" s="37"/>
      <c r="O42" s="38">
        <v>11794781433</v>
      </c>
      <c r="P42" s="37"/>
      <c r="Q42" s="38">
        <v>0</v>
      </c>
      <c r="R42" s="37"/>
      <c r="S42" s="38">
        <v>0</v>
      </c>
      <c r="T42" s="37"/>
      <c r="U42" s="38">
        <v>0</v>
      </c>
      <c r="V42" s="37"/>
      <c r="W42" s="38">
        <v>0</v>
      </c>
      <c r="X42" s="37"/>
      <c r="Y42" s="39">
        <v>0</v>
      </c>
    </row>
    <row r="43" spans="1:25" ht="21" x14ac:dyDescent="0.55000000000000004">
      <c r="A43" s="36" t="s">
        <v>154</v>
      </c>
      <c r="B43" s="37"/>
      <c r="C43" s="38">
        <v>300000</v>
      </c>
      <c r="D43" s="37"/>
      <c r="E43" s="38">
        <v>11515946076</v>
      </c>
      <c r="F43" s="37"/>
      <c r="G43" s="38">
        <v>10386039075</v>
      </c>
      <c r="H43" s="37"/>
      <c r="I43" s="38">
        <v>0</v>
      </c>
      <c r="J43" s="37"/>
      <c r="K43" s="38">
        <v>0</v>
      </c>
      <c r="L43" s="37"/>
      <c r="M43" s="38">
        <v>300000</v>
      </c>
      <c r="N43" s="37"/>
      <c r="O43" s="38">
        <v>11377934209</v>
      </c>
      <c r="P43" s="37"/>
      <c r="Q43" s="38">
        <v>0</v>
      </c>
      <c r="R43" s="37"/>
      <c r="S43" s="38">
        <v>0</v>
      </c>
      <c r="T43" s="37"/>
      <c r="U43" s="38">
        <v>0</v>
      </c>
      <c r="V43" s="37"/>
      <c r="W43" s="38">
        <v>0</v>
      </c>
      <c r="X43" s="37"/>
      <c r="Y43" s="39">
        <v>0</v>
      </c>
    </row>
    <row r="44" spans="1:25" ht="21" x14ac:dyDescent="0.55000000000000004">
      <c r="A44" s="36" t="s">
        <v>186</v>
      </c>
      <c r="B44" s="37"/>
      <c r="C44" s="38">
        <v>240000</v>
      </c>
      <c r="D44" s="37"/>
      <c r="E44" s="38">
        <v>9806425364</v>
      </c>
      <c r="F44" s="37"/>
      <c r="G44" s="38">
        <v>10503621360</v>
      </c>
      <c r="H44" s="37"/>
      <c r="I44" s="38">
        <v>0</v>
      </c>
      <c r="J44" s="37"/>
      <c r="K44" s="38">
        <v>0</v>
      </c>
      <c r="L44" s="37"/>
      <c r="M44" s="38">
        <v>240000</v>
      </c>
      <c r="N44" s="37"/>
      <c r="O44" s="38">
        <v>14414015789</v>
      </c>
      <c r="P44" s="37"/>
      <c r="Q44" s="38">
        <v>0</v>
      </c>
      <c r="R44" s="37"/>
      <c r="S44" s="38">
        <v>0</v>
      </c>
      <c r="T44" s="37"/>
      <c r="U44" s="38">
        <v>0</v>
      </c>
      <c r="V44" s="37"/>
      <c r="W44" s="38">
        <v>0</v>
      </c>
      <c r="X44" s="37"/>
      <c r="Y44" s="39">
        <v>0</v>
      </c>
    </row>
    <row r="45" spans="1:25" ht="21" x14ac:dyDescent="0.55000000000000004">
      <c r="A45" s="36" t="s">
        <v>185</v>
      </c>
      <c r="B45" s="37"/>
      <c r="C45" s="38">
        <v>342</v>
      </c>
      <c r="D45" s="37"/>
      <c r="E45" s="38">
        <v>6836696</v>
      </c>
      <c r="F45" s="37"/>
      <c r="G45" s="38">
        <v>7160743.3320000004</v>
      </c>
      <c r="H45" s="37"/>
      <c r="I45" s="38">
        <v>0</v>
      </c>
      <c r="J45" s="37"/>
      <c r="K45" s="38">
        <v>0</v>
      </c>
      <c r="L45" s="37"/>
      <c r="M45" s="38">
        <v>342</v>
      </c>
      <c r="N45" s="37"/>
      <c r="O45" s="38">
        <v>8024342</v>
      </c>
      <c r="P45" s="37"/>
      <c r="Q45" s="38">
        <v>0</v>
      </c>
      <c r="R45" s="37"/>
      <c r="S45" s="38">
        <v>0</v>
      </c>
      <c r="T45" s="37"/>
      <c r="U45" s="38">
        <v>0</v>
      </c>
      <c r="V45" s="37"/>
      <c r="W45" s="38">
        <v>0</v>
      </c>
      <c r="X45" s="37"/>
      <c r="Y45" s="39">
        <v>0</v>
      </c>
    </row>
    <row r="46" spans="1:25" ht="21" x14ac:dyDescent="0.55000000000000004">
      <c r="A46" s="36" t="s">
        <v>200</v>
      </c>
      <c r="B46" s="37"/>
      <c r="C46" s="38">
        <v>0</v>
      </c>
      <c r="D46" s="37"/>
      <c r="E46" s="38">
        <v>0</v>
      </c>
      <c r="F46" s="37"/>
      <c r="G46" s="38">
        <v>0</v>
      </c>
      <c r="H46" s="37"/>
      <c r="I46" s="38">
        <v>800000</v>
      </c>
      <c r="J46" s="37"/>
      <c r="K46" s="38">
        <v>4884157768</v>
      </c>
      <c r="L46" s="37"/>
      <c r="M46" s="38">
        <v>800000</v>
      </c>
      <c r="N46" s="37"/>
      <c r="O46" s="38">
        <v>4950457859</v>
      </c>
      <c r="P46" s="37"/>
      <c r="Q46" s="38">
        <v>0</v>
      </c>
      <c r="R46" s="37"/>
      <c r="S46" s="38">
        <v>0</v>
      </c>
      <c r="T46" s="37"/>
      <c r="U46" s="38">
        <v>0</v>
      </c>
      <c r="V46" s="37"/>
      <c r="W46" s="38">
        <v>0</v>
      </c>
      <c r="X46" s="37"/>
      <c r="Y46" s="39">
        <v>0</v>
      </c>
    </row>
    <row r="47" spans="1:25" ht="21" x14ac:dyDescent="0.55000000000000004">
      <c r="A47" s="36" t="s">
        <v>202</v>
      </c>
      <c r="B47" s="37"/>
      <c r="C47" s="38">
        <v>0</v>
      </c>
      <c r="D47" s="37"/>
      <c r="E47" s="38">
        <v>0</v>
      </c>
      <c r="F47" s="37"/>
      <c r="G47" s="38">
        <v>0</v>
      </c>
      <c r="H47" s="37"/>
      <c r="I47" s="38">
        <v>1500000</v>
      </c>
      <c r="J47" s="37"/>
      <c r="K47" s="38">
        <v>7293927454</v>
      </c>
      <c r="L47" s="37"/>
      <c r="M47" s="38">
        <v>1500000</v>
      </c>
      <c r="N47" s="37"/>
      <c r="O47" s="38">
        <v>6693099917</v>
      </c>
      <c r="P47" s="37"/>
      <c r="Q47" s="38">
        <v>0</v>
      </c>
      <c r="R47" s="37"/>
      <c r="S47" s="38">
        <v>0</v>
      </c>
      <c r="T47" s="37"/>
      <c r="U47" s="38">
        <v>0</v>
      </c>
      <c r="V47" s="37"/>
      <c r="W47" s="38">
        <v>0</v>
      </c>
      <c r="X47" s="37"/>
      <c r="Y47" s="39">
        <v>0</v>
      </c>
    </row>
    <row r="48" spans="1:25" ht="21" x14ac:dyDescent="0.55000000000000004">
      <c r="A48" s="36" t="s">
        <v>204</v>
      </c>
      <c r="B48" s="37"/>
      <c r="C48" s="38">
        <v>0</v>
      </c>
      <c r="D48" s="37"/>
      <c r="E48" s="38">
        <v>0</v>
      </c>
      <c r="F48" s="37"/>
      <c r="G48" s="38">
        <v>0</v>
      </c>
      <c r="H48" s="37"/>
      <c r="I48" s="38">
        <v>200000</v>
      </c>
      <c r="J48" s="37"/>
      <c r="K48" s="38">
        <v>11763663236</v>
      </c>
      <c r="L48" s="37"/>
      <c r="M48" s="38">
        <v>200000</v>
      </c>
      <c r="N48" s="37"/>
      <c r="O48" s="38">
        <v>10873250745</v>
      </c>
      <c r="P48" s="37"/>
      <c r="Q48" s="38">
        <v>0</v>
      </c>
      <c r="R48" s="37"/>
      <c r="S48" s="38">
        <v>0</v>
      </c>
      <c r="T48" s="37"/>
      <c r="U48" s="38">
        <v>0</v>
      </c>
      <c r="V48" s="37"/>
      <c r="W48" s="38">
        <v>0</v>
      </c>
      <c r="X48" s="37"/>
      <c r="Y48" s="39">
        <v>0</v>
      </c>
    </row>
    <row r="49" spans="1:25" ht="21" x14ac:dyDescent="0.55000000000000004">
      <c r="A49" s="36" t="s">
        <v>212</v>
      </c>
      <c r="B49" s="37"/>
      <c r="C49" s="38">
        <v>0</v>
      </c>
      <c r="D49" s="37"/>
      <c r="E49" s="38">
        <v>0</v>
      </c>
      <c r="F49" s="37"/>
      <c r="G49" s="38">
        <v>0</v>
      </c>
      <c r="H49" s="37"/>
      <c r="I49" s="38">
        <v>1000000</v>
      </c>
      <c r="J49" s="37"/>
      <c r="K49" s="38">
        <v>9081945550</v>
      </c>
      <c r="L49" s="37"/>
      <c r="M49" s="38">
        <v>1000000</v>
      </c>
      <c r="N49" s="37"/>
      <c r="O49" s="38">
        <v>12030547421</v>
      </c>
      <c r="P49" s="37"/>
      <c r="Q49" s="38">
        <v>0</v>
      </c>
      <c r="R49" s="37"/>
      <c r="S49" s="38">
        <v>0</v>
      </c>
      <c r="T49" s="37"/>
      <c r="U49" s="38">
        <v>0</v>
      </c>
      <c r="V49" s="37"/>
      <c r="W49" s="38">
        <v>0</v>
      </c>
      <c r="X49" s="37"/>
      <c r="Y49" s="39">
        <v>0</v>
      </c>
    </row>
    <row r="50" spans="1:25" ht="21.75" thickBot="1" x14ac:dyDescent="0.5">
      <c r="A50" s="3" t="s">
        <v>70</v>
      </c>
      <c r="C50" s="37"/>
      <c r="E50" s="6">
        <f>SUM(E11:E49)</f>
        <v>188530173575</v>
      </c>
      <c r="G50" s="6">
        <f>SUM(G11:G49)</f>
        <v>216776562285.10721</v>
      </c>
      <c r="I50"/>
      <c r="K50" s="6">
        <f>SUM(K11:K49)</f>
        <v>237909313332</v>
      </c>
      <c r="M50"/>
      <c r="O50" s="6">
        <f>SUM(O11:O49)</f>
        <v>180348918970</v>
      </c>
      <c r="Q50" s="37"/>
      <c r="S50" s="37"/>
      <c r="U50" s="6">
        <f>SUM(U11:U49)</f>
        <v>283002562613</v>
      </c>
      <c r="W50" s="6">
        <f>SUM(W11:W49)</f>
        <v>355605095739.01324</v>
      </c>
      <c r="Y50" s="7">
        <f>SUM(Y11:Y49)</f>
        <v>0.19969999999999999</v>
      </c>
    </row>
    <row r="51" spans="1:25" ht="19.5" thickTop="1" x14ac:dyDescent="0.25"/>
  </sheetData>
  <sortState ref="A11:Y49">
    <sortCondition descending="1" ref="W11:W49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topLeftCell="A28" zoomScale="85" zoomScaleNormal="100" zoomScaleSheetLayoutView="85" workbookViewId="0">
      <selection activeCell="I1" sqref="I1:I1048576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37" customFormat="1" ht="21" x14ac:dyDescent="0.45">
      <c r="A5" s="40" t="s">
        <v>92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60"/>
    </row>
    <row r="7" spans="1:17" ht="30" x14ac:dyDescent="0.25">
      <c r="A7" s="42" t="s">
        <v>1</v>
      </c>
      <c r="C7" s="43" t="s">
        <v>47</v>
      </c>
      <c r="D7" s="43" t="s">
        <v>47</v>
      </c>
      <c r="E7" s="43" t="s">
        <v>47</v>
      </c>
      <c r="F7" s="43" t="s">
        <v>47</v>
      </c>
      <c r="G7" s="43" t="s">
        <v>47</v>
      </c>
      <c r="H7" s="43" t="s">
        <v>47</v>
      </c>
      <c r="I7" s="43" t="s">
        <v>47</v>
      </c>
      <c r="K7" s="43" t="s">
        <v>48</v>
      </c>
      <c r="L7" s="43" t="s">
        <v>48</v>
      </c>
      <c r="M7" s="43" t="s">
        <v>48</v>
      </c>
      <c r="N7" s="43" t="s">
        <v>48</v>
      </c>
      <c r="O7" s="43" t="s">
        <v>48</v>
      </c>
      <c r="P7" s="43" t="s">
        <v>48</v>
      </c>
      <c r="Q7" s="43" t="s">
        <v>48</v>
      </c>
    </row>
    <row r="8" spans="1:17" ht="30" x14ac:dyDescent="0.25">
      <c r="A8" s="43" t="s">
        <v>1</v>
      </c>
      <c r="C8" s="43" t="s">
        <v>5</v>
      </c>
      <c r="D8" s="18"/>
      <c r="E8" s="43" t="s">
        <v>61</v>
      </c>
      <c r="F8" s="18"/>
      <c r="G8" s="43" t="s">
        <v>62</v>
      </c>
      <c r="H8" s="18"/>
      <c r="I8" s="58" t="s">
        <v>64</v>
      </c>
      <c r="K8" s="43" t="s">
        <v>5</v>
      </c>
      <c r="L8" s="18"/>
      <c r="M8" s="43" t="s">
        <v>61</v>
      </c>
      <c r="N8" s="18"/>
      <c r="O8" s="43" t="s">
        <v>62</v>
      </c>
      <c r="P8" s="18"/>
      <c r="Q8" s="58" t="s">
        <v>64</v>
      </c>
    </row>
    <row r="9" spans="1:17" ht="21" x14ac:dyDescent="0.55000000000000004">
      <c r="A9" s="36" t="s">
        <v>187</v>
      </c>
      <c r="B9" s="37"/>
      <c r="C9" s="38">
        <v>400000</v>
      </c>
      <c r="D9" s="37"/>
      <c r="E9" s="38">
        <v>15866577873</v>
      </c>
      <c r="F9" s="37"/>
      <c r="G9" s="38">
        <v>13642476206</v>
      </c>
      <c r="H9" s="37"/>
      <c r="I9" s="62">
        <v>2224101667</v>
      </c>
      <c r="J9" s="37"/>
      <c r="K9" s="38">
        <v>400000</v>
      </c>
      <c r="L9" s="37"/>
      <c r="M9" s="38">
        <v>15866577873</v>
      </c>
      <c r="N9" s="37"/>
      <c r="O9" s="38">
        <v>13642476206</v>
      </c>
      <c r="P9" s="37"/>
      <c r="Q9" s="62">
        <v>2224101667</v>
      </c>
    </row>
    <row r="10" spans="1:17" ht="21" x14ac:dyDescent="0.55000000000000004">
      <c r="A10" s="36" t="s">
        <v>145</v>
      </c>
      <c r="B10" s="37"/>
      <c r="C10" s="38">
        <v>1000000</v>
      </c>
      <c r="D10" s="37"/>
      <c r="E10" s="38">
        <v>5809796812</v>
      </c>
      <c r="F10" s="37"/>
      <c r="G10" s="38">
        <v>5354281751</v>
      </c>
      <c r="H10" s="37"/>
      <c r="I10" s="62">
        <v>455515061</v>
      </c>
      <c r="J10" s="37"/>
      <c r="K10" s="38">
        <v>1000000</v>
      </c>
      <c r="L10" s="37"/>
      <c r="M10" s="38">
        <v>5809796812</v>
      </c>
      <c r="N10" s="37"/>
      <c r="O10" s="38">
        <v>5354281751</v>
      </c>
      <c r="P10" s="37"/>
      <c r="Q10" s="62">
        <v>455515061</v>
      </c>
    </row>
    <row r="11" spans="1:17" ht="21" x14ac:dyDescent="0.55000000000000004">
      <c r="A11" s="36" t="s">
        <v>154</v>
      </c>
      <c r="B11" s="37"/>
      <c r="C11" s="38">
        <v>300000</v>
      </c>
      <c r="D11" s="37"/>
      <c r="E11" s="38">
        <v>11377934209</v>
      </c>
      <c r="F11" s="37"/>
      <c r="G11" s="38">
        <v>10386039075</v>
      </c>
      <c r="H11" s="37"/>
      <c r="I11" s="62">
        <v>991895134</v>
      </c>
      <c r="J11" s="37"/>
      <c r="K11" s="38">
        <v>300000</v>
      </c>
      <c r="L11" s="37"/>
      <c r="M11" s="38">
        <v>11377934209</v>
      </c>
      <c r="N11" s="37"/>
      <c r="O11" s="38">
        <v>10386039075</v>
      </c>
      <c r="P11" s="37"/>
      <c r="Q11" s="62">
        <v>991895134</v>
      </c>
    </row>
    <row r="12" spans="1:17" ht="21" x14ac:dyDescent="0.55000000000000004">
      <c r="A12" s="36" t="s">
        <v>178</v>
      </c>
      <c r="B12" s="37"/>
      <c r="C12" s="38">
        <v>300000</v>
      </c>
      <c r="D12" s="37"/>
      <c r="E12" s="38">
        <v>15373699425</v>
      </c>
      <c r="F12" s="37"/>
      <c r="G12" s="38">
        <v>16146272053</v>
      </c>
      <c r="H12" s="37"/>
      <c r="I12" s="62">
        <v>-772572628</v>
      </c>
      <c r="J12" s="37"/>
      <c r="K12" s="38">
        <v>300000</v>
      </c>
      <c r="L12" s="37"/>
      <c r="M12" s="38">
        <v>15373699425</v>
      </c>
      <c r="N12" s="37"/>
      <c r="O12" s="38">
        <v>16146272053</v>
      </c>
      <c r="P12" s="37"/>
      <c r="Q12" s="62">
        <v>-772572628</v>
      </c>
    </row>
    <row r="13" spans="1:17" ht="21" x14ac:dyDescent="0.55000000000000004">
      <c r="A13" s="36" t="s">
        <v>184</v>
      </c>
      <c r="B13" s="37"/>
      <c r="C13" s="38">
        <v>200000</v>
      </c>
      <c r="D13" s="37"/>
      <c r="E13" s="38">
        <v>10267852925</v>
      </c>
      <c r="F13" s="37"/>
      <c r="G13" s="38">
        <v>7931110296</v>
      </c>
      <c r="H13" s="37"/>
      <c r="I13" s="62">
        <v>2336742629</v>
      </c>
      <c r="J13" s="37"/>
      <c r="K13" s="38">
        <v>200000</v>
      </c>
      <c r="L13" s="37"/>
      <c r="M13" s="38">
        <v>10267852925</v>
      </c>
      <c r="N13" s="37"/>
      <c r="O13" s="38">
        <v>7931110296</v>
      </c>
      <c r="P13" s="37"/>
      <c r="Q13" s="62">
        <v>2336742629</v>
      </c>
    </row>
    <row r="14" spans="1:17" ht="21" x14ac:dyDescent="0.55000000000000004">
      <c r="A14" s="36" t="s">
        <v>183</v>
      </c>
      <c r="B14" s="37"/>
      <c r="C14" s="38">
        <v>1339</v>
      </c>
      <c r="D14" s="37"/>
      <c r="E14" s="38">
        <v>11522468</v>
      </c>
      <c r="F14" s="37"/>
      <c r="G14" s="38">
        <v>7122976</v>
      </c>
      <c r="H14" s="37"/>
      <c r="I14" s="62">
        <v>4399492</v>
      </c>
      <c r="J14" s="37"/>
      <c r="K14" s="38">
        <v>1339</v>
      </c>
      <c r="L14" s="37"/>
      <c r="M14" s="38">
        <v>11522468</v>
      </c>
      <c r="N14" s="37"/>
      <c r="O14" s="38">
        <v>7122976</v>
      </c>
      <c r="P14" s="37"/>
      <c r="Q14" s="62">
        <v>4399492</v>
      </c>
    </row>
    <row r="15" spans="1:17" ht="21" x14ac:dyDescent="0.55000000000000004">
      <c r="A15" s="36" t="s">
        <v>185</v>
      </c>
      <c r="B15" s="37"/>
      <c r="C15" s="38">
        <v>342</v>
      </c>
      <c r="D15" s="37"/>
      <c r="E15" s="38">
        <v>8024342</v>
      </c>
      <c r="F15" s="37"/>
      <c r="G15" s="38">
        <v>7160743</v>
      </c>
      <c r="H15" s="37"/>
      <c r="I15" s="62">
        <v>863599</v>
      </c>
      <c r="J15" s="37"/>
      <c r="K15" s="38">
        <v>342</v>
      </c>
      <c r="L15" s="37"/>
      <c r="M15" s="38">
        <v>8024342</v>
      </c>
      <c r="N15" s="37"/>
      <c r="O15" s="38">
        <v>7160743</v>
      </c>
      <c r="P15" s="37"/>
      <c r="Q15" s="62">
        <v>863599</v>
      </c>
    </row>
    <row r="16" spans="1:17" ht="21" x14ac:dyDescent="0.55000000000000004">
      <c r="A16" s="36" t="s">
        <v>177</v>
      </c>
      <c r="B16" s="37"/>
      <c r="C16" s="38">
        <v>500000</v>
      </c>
      <c r="D16" s="37"/>
      <c r="E16" s="38">
        <v>5970217283</v>
      </c>
      <c r="F16" s="37"/>
      <c r="G16" s="38">
        <v>4747288133</v>
      </c>
      <c r="H16" s="37"/>
      <c r="I16" s="62">
        <v>1222929150</v>
      </c>
      <c r="J16" s="37"/>
      <c r="K16" s="38">
        <v>500000</v>
      </c>
      <c r="L16" s="37"/>
      <c r="M16" s="38">
        <v>5970217283</v>
      </c>
      <c r="N16" s="37"/>
      <c r="O16" s="38">
        <v>4747288133</v>
      </c>
      <c r="P16" s="37"/>
      <c r="Q16" s="62">
        <v>1222929150</v>
      </c>
    </row>
    <row r="17" spans="1:17" ht="21" x14ac:dyDescent="0.55000000000000004">
      <c r="A17" s="36" t="s">
        <v>186</v>
      </c>
      <c r="B17" s="37"/>
      <c r="C17" s="38">
        <v>240000</v>
      </c>
      <c r="D17" s="37"/>
      <c r="E17" s="38">
        <v>14414015789</v>
      </c>
      <c r="F17" s="37"/>
      <c r="G17" s="38">
        <v>10503621360</v>
      </c>
      <c r="H17" s="37"/>
      <c r="I17" s="62">
        <v>3910394429</v>
      </c>
      <c r="J17" s="37"/>
      <c r="K17" s="38">
        <v>240000</v>
      </c>
      <c r="L17" s="37"/>
      <c r="M17" s="38">
        <v>14414015789</v>
      </c>
      <c r="N17" s="37"/>
      <c r="O17" s="38">
        <v>10503621360</v>
      </c>
      <c r="P17" s="37"/>
      <c r="Q17" s="62">
        <v>3910394429</v>
      </c>
    </row>
    <row r="18" spans="1:17" ht="21" x14ac:dyDescent="0.55000000000000004">
      <c r="A18" s="36" t="s">
        <v>151</v>
      </c>
      <c r="B18" s="37"/>
      <c r="C18" s="38">
        <v>50000</v>
      </c>
      <c r="D18" s="37"/>
      <c r="E18" s="38">
        <v>339219056</v>
      </c>
      <c r="F18" s="37"/>
      <c r="G18" s="38">
        <v>310789964</v>
      </c>
      <c r="H18" s="37"/>
      <c r="I18" s="62">
        <v>28429092</v>
      </c>
      <c r="J18" s="37"/>
      <c r="K18" s="38">
        <v>50000</v>
      </c>
      <c r="L18" s="37"/>
      <c r="M18" s="38">
        <v>339219056</v>
      </c>
      <c r="N18" s="37"/>
      <c r="O18" s="38">
        <v>310789964</v>
      </c>
      <c r="P18" s="37"/>
      <c r="Q18" s="62">
        <v>28429092</v>
      </c>
    </row>
    <row r="19" spans="1:17" ht="21" x14ac:dyDescent="0.55000000000000004">
      <c r="A19" s="36" t="s">
        <v>144</v>
      </c>
      <c r="B19" s="37"/>
      <c r="C19" s="38">
        <v>13200000</v>
      </c>
      <c r="D19" s="37"/>
      <c r="E19" s="38">
        <v>11794781433</v>
      </c>
      <c r="F19" s="37"/>
      <c r="G19" s="38">
        <v>9424407300</v>
      </c>
      <c r="H19" s="37"/>
      <c r="I19" s="62">
        <v>2370374133</v>
      </c>
      <c r="J19" s="37"/>
      <c r="K19" s="38">
        <v>13200000</v>
      </c>
      <c r="L19" s="37"/>
      <c r="M19" s="38">
        <v>11794781433</v>
      </c>
      <c r="N19" s="37"/>
      <c r="O19" s="38">
        <v>9424407300</v>
      </c>
      <c r="P19" s="37"/>
      <c r="Q19" s="62">
        <v>2370374133</v>
      </c>
    </row>
    <row r="20" spans="1:17" ht="21" x14ac:dyDescent="0.55000000000000004">
      <c r="A20" s="36" t="s">
        <v>188</v>
      </c>
      <c r="B20" s="37"/>
      <c r="C20" s="38">
        <v>2620000</v>
      </c>
      <c r="D20" s="37"/>
      <c r="E20" s="38">
        <v>7738986397</v>
      </c>
      <c r="F20" s="37"/>
      <c r="G20" s="38">
        <v>6091780341</v>
      </c>
      <c r="H20" s="37"/>
      <c r="I20" s="62">
        <v>1647206056</v>
      </c>
      <c r="J20" s="37"/>
      <c r="K20" s="38">
        <v>2620000</v>
      </c>
      <c r="L20" s="37"/>
      <c r="M20" s="38">
        <v>7738986397</v>
      </c>
      <c r="N20" s="37"/>
      <c r="O20" s="38">
        <v>6091780341</v>
      </c>
      <c r="P20" s="37"/>
      <c r="Q20" s="62">
        <v>1647206056</v>
      </c>
    </row>
    <row r="21" spans="1:17" ht="21" x14ac:dyDescent="0.55000000000000004">
      <c r="A21" s="36" t="s">
        <v>204</v>
      </c>
      <c r="B21" s="37"/>
      <c r="C21" s="38">
        <v>200000</v>
      </c>
      <c r="D21" s="37"/>
      <c r="E21" s="38">
        <v>10873250745</v>
      </c>
      <c r="F21" s="37"/>
      <c r="G21" s="38">
        <v>11763663236</v>
      </c>
      <c r="H21" s="37"/>
      <c r="I21" s="62">
        <v>-890412491</v>
      </c>
      <c r="J21" s="37"/>
      <c r="K21" s="38">
        <v>200000</v>
      </c>
      <c r="L21" s="37"/>
      <c r="M21" s="38">
        <v>10873250745</v>
      </c>
      <c r="N21" s="37"/>
      <c r="O21" s="38">
        <v>11763663236</v>
      </c>
      <c r="P21" s="37"/>
      <c r="Q21" s="62">
        <v>-890412491</v>
      </c>
    </row>
    <row r="22" spans="1:17" ht="21" x14ac:dyDescent="0.55000000000000004">
      <c r="A22" s="36" t="s">
        <v>155</v>
      </c>
      <c r="B22" s="37"/>
      <c r="C22" s="38">
        <v>450000</v>
      </c>
      <c r="D22" s="37"/>
      <c r="E22" s="38">
        <v>9506895260</v>
      </c>
      <c r="F22" s="37"/>
      <c r="G22" s="38">
        <v>5958730353</v>
      </c>
      <c r="H22" s="37"/>
      <c r="I22" s="62">
        <v>3548164907</v>
      </c>
      <c r="J22" s="37"/>
      <c r="K22" s="38">
        <v>450000</v>
      </c>
      <c r="L22" s="37"/>
      <c r="M22" s="38">
        <v>9506895260</v>
      </c>
      <c r="N22" s="37"/>
      <c r="O22" s="38">
        <v>5958730353</v>
      </c>
      <c r="P22" s="37"/>
      <c r="Q22" s="62">
        <v>3548164907</v>
      </c>
    </row>
    <row r="23" spans="1:17" ht="21" x14ac:dyDescent="0.55000000000000004">
      <c r="A23" s="36" t="s">
        <v>200</v>
      </c>
      <c r="B23" s="37"/>
      <c r="C23" s="38">
        <v>800000</v>
      </c>
      <c r="D23" s="37"/>
      <c r="E23" s="38">
        <v>4950457859</v>
      </c>
      <c r="F23" s="37"/>
      <c r="G23" s="38">
        <v>4884157768</v>
      </c>
      <c r="H23" s="37"/>
      <c r="I23" s="62">
        <v>66300091</v>
      </c>
      <c r="J23" s="37"/>
      <c r="K23" s="38">
        <v>800000</v>
      </c>
      <c r="L23" s="37"/>
      <c r="M23" s="38">
        <v>4950457859</v>
      </c>
      <c r="N23" s="37"/>
      <c r="O23" s="38">
        <v>4884157768</v>
      </c>
      <c r="P23" s="37"/>
      <c r="Q23" s="62">
        <v>66300091</v>
      </c>
    </row>
    <row r="24" spans="1:17" ht="21" x14ac:dyDescent="0.55000000000000004">
      <c r="A24" s="36" t="s">
        <v>212</v>
      </c>
      <c r="B24" s="37"/>
      <c r="C24" s="38">
        <v>1000000</v>
      </c>
      <c r="D24" s="37"/>
      <c r="E24" s="38">
        <v>12030547421</v>
      </c>
      <c r="F24" s="37"/>
      <c r="G24" s="38">
        <v>9081945550</v>
      </c>
      <c r="H24" s="37"/>
      <c r="I24" s="62">
        <v>2948601871</v>
      </c>
      <c r="J24" s="37"/>
      <c r="K24" s="38">
        <v>1000000</v>
      </c>
      <c r="L24" s="37"/>
      <c r="M24" s="38">
        <v>12030547421</v>
      </c>
      <c r="N24" s="37"/>
      <c r="O24" s="38">
        <v>9081945550</v>
      </c>
      <c r="P24" s="37"/>
      <c r="Q24" s="62">
        <v>2948601871</v>
      </c>
    </row>
    <row r="25" spans="1:17" ht="21" x14ac:dyDescent="0.55000000000000004">
      <c r="A25" s="36" t="s">
        <v>199</v>
      </c>
      <c r="B25" s="37"/>
      <c r="C25" s="38">
        <v>92000</v>
      </c>
      <c r="D25" s="37"/>
      <c r="E25" s="38">
        <v>1424395415</v>
      </c>
      <c r="F25" s="37"/>
      <c r="G25" s="38">
        <v>1321254733</v>
      </c>
      <c r="H25" s="37"/>
      <c r="I25" s="62">
        <v>103140682</v>
      </c>
      <c r="J25" s="37"/>
      <c r="K25" s="38">
        <v>92000</v>
      </c>
      <c r="L25" s="37"/>
      <c r="M25" s="38">
        <v>1424395415</v>
      </c>
      <c r="N25" s="37"/>
      <c r="O25" s="38">
        <v>1321254733</v>
      </c>
      <c r="P25" s="37"/>
      <c r="Q25" s="62">
        <v>103140682</v>
      </c>
    </row>
    <row r="26" spans="1:17" ht="21" x14ac:dyDescent="0.55000000000000004">
      <c r="A26" s="36" t="s">
        <v>150</v>
      </c>
      <c r="B26" s="37"/>
      <c r="C26" s="38">
        <v>532000</v>
      </c>
      <c r="D26" s="37"/>
      <c r="E26" s="38">
        <v>12287965029</v>
      </c>
      <c r="F26" s="37"/>
      <c r="G26" s="38">
        <v>9097220390</v>
      </c>
      <c r="H26" s="37"/>
      <c r="I26" s="62">
        <v>3190744639</v>
      </c>
      <c r="J26" s="37"/>
      <c r="K26" s="38">
        <v>532000</v>
      </c>
      <c r="L26" s="37"/>
      <c r="M26" s="38">
        <v>12287965029</v>
      </c>
      <c r="N26" s="37"/>
      <c r="O26" s="38">
        <v>9097220390</v>
      </c>
      <c r="P26" s="37"/>
      <c r="Q26" s="62">
        <v>3190744639</v>
      </c>
    </row>
    <row r="27" spans="1:17" ht="21" x14ac:dyDescent="0.55000000000000004">
      <c r="A27" s="36" t="s">
        <v>149</v>
      </c>
      <c r="B27" s="37"/>
      <c r="C27" s="38">
        <v>1000000</v>
      </c>
      <c r="D27" s="37"/>
      <c r="E27" s="38">
        <v>16623326906</v>
      </c>
      <c r="F27" s="37"/>
      <c r="G27" s="38">
        <v>15224103500</v>
      </c>
      <c r="H27" s="37"/>
      <c r="I27" s="62">
        <v>1399223406</v>
      </c>
      <c r="J27" s="37"/>
      <c r="K27" s="38">
        <v>1000000</v>
      </c>
      <c r="L27" s="37"/>
      <c r="M27" s="38">
        <v>16623326906</v>
      </c>
      <c r="N27" s="37"/>
      <c r="O27" s="38">
        <v>15224103500</v>
      </c>
      <c r="P27" s="37"/>
      <c r="Q27" s="62">
        <v>1399223406</v>
      </c>
    </row>
    <row r="28" spans="1:17" ht="21" x14ac:dyDescent="0.55000000000000004">
      <c r="A28" s="36" t="s">
        <v>202</v>
      </c>
      <c r="B28" s="37"/>
      <c r="C28" s="38">
        <v>1500000</v>
      </c>
      <c r="D28" s="37"/>
      <c r="E28" s="38">
        <v>6693099917</v>
      </c>
      <c r="F28" s="37"/>
      <c r="G28" s="38">
        <v>7293927454</v>
      </c>
      <c r="H28" s="37"/>
      <c r="I28" s="62">
        <v>-600827537</v>
      </c>
      <c r="J28" s="37"/>
      <c r="K28" s="38">
        <v>1500000</v>
      </c>
      <c r="L28" s="37"/>
      <c r="M28" s="38">
        <v>6693099917</v>
      </c>
      <c r="N28" s="37"/>
      <c r="O28" s="38">
        <v>7293927454</v>
      </c>
      <c r="P28" s="37"/>
      <c r="Q28" s="62">
        <v>-600827537</v>
      </c>
    </row>
    <row r="29" spans="1:17" ht="21" x14ac:dyDescent="0.55000000000000004">
      <c r="A29" s="36" t="s">
        <v>148</v>
      </c>
      <c r="B29" s="37"/>
      <c r="C29" s="38">
        <v>380000</v>
      </c>
      <c r="D29" s="37"/>
      <c r="E29" s="38">
        <v>6986352406</v>
      </c>
      <c r="F29" s="37"/>
      <c r="G29" s="38">
        <v>5473963362</v>
      </c>
      <c r="H29" s="37"/>
      <c r="I29" s="62">
        <v>1512389044</v>
      </c>
      <c r="J29" s="37"/>
      <c r="K29" s="38">
        <v>380000</v>
      </c>
      <c r="L29" s="37"/>
      <c r="M29" s="38">
        <v>6986352406</v>
      </c>
      <c r="N29" s="37"/>
      <c r="O29" s="38">
        <v>5473963362</v>
      </c>
      <c r="P29" s="37"/>
      <c r="Q29" s="62">
        <v>1512389044</v>
      </c>
    </row>
    <row r="30" spans="1:17" ht="21" x14ac:dyDescent="0.25">
      <c r="A30" s="3"/>
      <c r="C30" s="4"/>
      <c r="E30" s="4"/>
      <c r="G30" s="4"/>
      <c r="K30" s="4"/>
      <c r="M30" s="4"/>
      <c r="O30" s="4"/>
    </row>
    <row r="31" spans="1:17" ht="19.5" thickBot="1" x14ac:dyDescent="0.3">
      <c r="A31" s="2" t="s">
        <v>70</v>
      </c>
      <c r="C31" s="70">
        <f>SUM(C9:C30)</f>
        <v>24765681</v>
      </c>
      <c r="D31" s="26"/>
      <c r="E31" s="70">
        <f>SUM(E9:E30)</f>
        <v>180348918970</v>
      </c>
      <c r="F31" s="26"/>
      <c r="G31" s="70">
        <f>SUM(G9:G30)</f>
        <v>154651316544</v>
      </c>
      <c r="H31" s="26"/>
      <c r="I31" s="77">
        <f>SUM(I9:I30)</f>
        <v>25697602426</v>
      </c>
      <c r="J31" s="26"/>
      <c r="K31" s="70">
        <f>SUM(K9:K30)</f>
        <v>24765681</v>
      </c>
      <c r="L31" s="26"/>
      <c r="M31" s="70">
        <f>SUM(M9:M30)</f>
        <v>180348918970</v>
      </c>
      <c r="N31" s="26"/>
      <c r="O31" s="70">
        <f>SUM(O9:O30)</f>
        <v>154651316544</v>
      </c>
      <c r="P31" s="26"/>
      <c r="Q31" s="77">
        <f>SUM(Q9:Q30)</f>
        <v>25697602426</v>
      </c>
    </row>
    <row r="32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9"/>
  <sheetViews>
    <sheetView rightToLeft="1" view="pageBreakPreview" topLeftCell="A43" zoomScaleNormal="100" zoomScaleSheetLayoutView="100" workbookViewId="0">
      <selection activeCell="M58" sqref="M58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6.28515625" style="20" bestFit="1" customWidth="1"/>
    <col min="8" max="8" width="1" style="20" customWidth="1"/>
    <col min="9" max="9" width="16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0" bestFit="1" customWidth="1"/>
    <col min="16" max="16" width="1" style="2" customWidth="1"/>
    <col min="17" max="17" width="16.28515625" style="20" bestFit="1" customWidth="1"/>
    <col min="18" max="18" width="1" style="2" customWidth="1"/>
    <col min="19" max="19" width="19.140625" style="20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30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s="13" customFormat="1" ht="21" x14ac:dyDescent="0.4">
      <c r="A5" s="40" t="s">
        <v>93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21" ht="30.75" thickBot="1" x14ac:dyDescent="0.3">
      <c r="A7" s="42" t="s">
        <v>1</v>
      </c>
      <c r="C7" s="47" t="s">
        <v>47</v>
      </c>
      <c r="D7" s="47" t="s">
        <v>47</v>
      </c>
      <c r="E7" s="47" t="s">
        <v>47</v>
      </c>
      <c r="F7" s="47" t="s">
        <v>47</v>
      </c>
      <c r="G7" s="47" t="s">
        <v>47</v>
      </c>
      <c r="H7" s="47" t="s">
        <v>47</v>
      </c>
      <c r="I7" s="47" t="s">
        <v>47</v>
      </c>
      <c r="J7" s="47" t="s">
        <v>47</v>
      </c>
      <c r="K7" s="47" t="s">
        <v>47</v>
      </c>
      <c r="M7" s="47" t="s">
        <v>48</v>
      </c>
      <c r="N7" s="47" t="s">
        <v>48</v>
      </c>
      <c r="O7" s="47" t="s">
        <v>48</v>
      </c>
      <c r="P7" s="47" t="s">
        <v>48</v>
      </c>
      <c r="Q7" s="47" t="s">
        <v>48</v>
      </c>
      <c r="R7" s="47" t="s">
        <v>48</v>
      </c>
      <c r="S7" s="47" t="s">
        <v>48</v>
      </c>
      <c r="T7" s="47" t="s">
        <v>48</v>
      </c>
      <c r="U7" s="47" t="s">
        <v>48</v>
      </c>
    </row>
    <row r="8" spans="1:21" ht="30.75" thickBot="1" x14ac:dyDescent="0.3">
      <c r="A8" s="47" t="s">
        <v>1</v>
      </c>
      <c r="C8" s="54" t="s">
        <v>65</v>
      </c>
      <c r="D8" s="24"/>
      <c r="E8" s="54" t="s">
        <v>66</v>
      </c>
      <c r="F8" s="24"/>
      <c r="G8" s="54" t="s">
        <v>67</v>
      </c>
      <c r="H8" s="24"/>
      <c r="I8" s="54" t="s">
        <v>40</v>
      </c>
      <c r="J8" s="11"/>
      <c r="K8" s="59" t="s">
        <v>68</v>
      </c>
      <c r="M8" s="46" t="s">
        <v>65</v>
      </c>
      <c r="N8" s="11"/>
      <c r="O8" s="54" t="s">
        <v>66</v>
      </c>
      <c r="P8" s="11"/>
      <c r="Q8" s="54" t="s">
        <v>67</v>
      </c>
      <c r="R8" s="11"/>
      <c r="S8" s="54" t="s">
        <v>40</v>
      </c>
      <c r="T8" s="11"/>
      <c r="U8" s="65" t="s">
        <v>68</v>
      </c>
    </row>
    <row r="9" spans="1:21" ht="21" x14ac:dyDescent="0.55000000000000004">
      <c r="A9" s="36" t="s">
        <v>148</v>
      </c>
      <c r="B9" s="37"/>
      <c r="C9" s="38">
        <v>0</v>
      </c>
      <c r="D9" s="37"/>
      <c r="E9" s="62">
        <v>7751969089</v>
      </c>
      <c r="F9" s="60"/>
      <c r="G9" s="62">
        <v>1512389044</v>
      </c>
      <c r="H9" s="60"/>
      <c r="I9" s="62">
        <v>9264358133</v>
      </c>
      <c r="J9" s="37"/>
      <c r="K9" s="61">
        <v>8.9200000000000002E-2</v>
      </c>
      <c r="L9" s="37"/>
      <c r="M9" s="38">
        <v>0</v>
      </c>
      <c r="N9" s="37"/>
      <c r="O9" s="62">
        <v>7751969089</v>
      </c>
      <c r="P9" s="37"/>
      <c r="Q9" s="62">
        <v>1512389044</v>
      </c>
      <c r="R9" s="37"/>
      <c r="S9" s="62">
        <v>9264358133</v>
      </c>
      <c r="T9" s="37"/>
      <c r="U9" s="61">
        <v>8.9200000000000002E-2</v>
      </c>
    </row>
    <row r="10" spans="1:21" ht="21" x14ac:dyDescent="0.55000000000000004">
      <c r="A10" s="36" t="s">
        <v>150</v>
      </c>
      <c r="B10" s="37"/>
      <c r="C10" s="38">
        <v>0</v>
      </c>
      <c r="D10" s="37"/>
      <c r="E10" s="62">
        <v>3489171806</v>
      </c>
      <c r="F10" s="60"/>
      <c r="G10" s="62">
        <v>3190744639</v>
      </c>
      <c r="H10" s="60"/>
      <c r="I10" s="62">
        <v>6679916445</v>
      </c>
      <c r="J10" s="37"/>
      <c r="K10" s="61">
        <v>6.4299999999999996E-2</v>
      </c>
      <c r="L10" s="37"/>
      <c r="M10" s="38">
        <v>0</v>
      </c>
      <c r="N10" s="37"/>
      <c r="O10" s="62">
        <v>3489171806</v>
      </c>
      <c r="P10" s="37"/>
      <c r="Q10" s="62">
        <v>3190744639</v>
      </c>
      <c r="R10" s="37"/>
      <c r="S10" s="62">
        <v>6679916445</v>
      </c>
      <c r="T10" s="37"/>
      <c r="U10" s="61">
        <v>6.4299999999999996E-2</v>
      </c>
    </row>
    <row r="11" spans="1:21" ht="21" x14ac:dyDescent="0.55000000000000004">
      <c r="A11" s="36" t="s">
        <v>177</v>
      </c>
      <c r="B11" s="37"/>
      <c r="C11" s="38">
        <v>0</v>
      </c>
      <c r="D11" s="37"/>
      <c r="E11" s="62">
        <v>4243161994</v>
      </c>
      <c r="F11" s="60"/>
      <c r="G11" s="62">
        <v>1222929150</v>
      </c>
      <c r="H11" s="60"/>
      <c r="I11" s="62">
        <v>5466091144</v>
      </c>
      <c r="J11" s="37"/>
      <c r="K11" s="61">
        <v>5.2600000000000001E-2</v>
      </c>
      <c r="L11" s="37"/>
      <c r="M11" s="38">
        <v>0</v>
      </c>
      <c r="N11" s="37"/>
      <c r="O11" s="62">
        <v>4243161994</v>
      </c>
      <c r="P11" s="37"/>
      <c r="Q11" s="62">
        <v>1222929150</v>
      </c>
      <c r="R11" s="37"/>
      <c r="S11" s="62">
        <v>5466091144</v>
      </c>
      <c r="T11" s="37"/>
      <c r="U11" s="61">
        <v>5.2600000000000001E-2</v>
      </c>
    </row>
    <row r="12" spans="1:21" ht="21" x14ac:dyDescent="0.55000000000000004">
      <c r="A12" s="36" t="s">
        <v>155</v>
      </c>
      <c r="B12" s="37"/>
      <c r="C12" s="38">
        <v>0</v>
      </c>
      <c r="D12" s="37"/>
      <c r="E12" s="62">
        <v>1626931240</v>
      </c>
      <c r="F12" s="60"/>
      <c r="G12" s="62">
        <v>3548164907</v>
      </c>
      <c r="H12" s="60"/>
      <c r="I12" s="62">
        <v>5175096147</v>
      </c>
      <c r="J12" s="37"/>
      <c r="K12" s="61">
        <v>4.9799999999999997E-2</v>
      </c>
      <c r="L12" s="37"/>
      <c r="M12" s="38">
        <v>0</v>
      </c>
      <c r="N12" s="37"/>
      <c r="O12" s="62">
        <v>1626931240</v>
      </c>
      <c r="P12" s="37"/>
      <c r="Q12" s="62">
        <v>3548164907</v>
      </c>
      <c r="R12" s="37"/>
      <c r="S12" s="62">
        <v>5175096147</v>
      </c>
      <c r="T12" s="37"/>
      <c r="U12" s="61">
        <v>4.9799999999999997E-2</v>
      </c>
    </row>
    <row r="13" spans="1:21" ht="21" x14ac:dyDescent="0.55000000000000004">
      <c r="A13" s="36" t="s">
        <v>153</v>
      </c>
      <c r="B13" s="37"/>
      <c r="C13" s="38">
        <v>0</v>
      </c>
      <c r="D13" s="37"/>
      <c r="E13" s="62">
        <v>4950457800</v>
      </c>
      <c r="F13" s="60"/>
      <c r="G13" s="62">
        <v>0</v>
      </c>
      <c r="H13" s="60"/>
      <c r="I13" s="62">
        <v>4950457800</v>
      </c>
      <c r="J13" s="37"/>
      <c r="K13" s="61">
        <v>4.7699999999999999E-2</v>
      </c>
      <c r="L13" s="37"/>
      <c r="M13" s="38">
        <v>0</v>
      </c>
      <c r="N13" s="37"/>
      <c r="O13" s="62">
        <v>4950457800</v>
      </c>
      <c r="P13" s="37"/>
      <c r="Q13" s="62">
        <v>0</v>
      </c>
      <c r="R13" s="37"/>
      <c r="S13" s="62">
        <v>4950457800</v>
      </c>
      <c r="T13" s="37"/>
      <c r="U13" s="61">
        <v>4.7699999999999999E-2</v>
      </c>
    </row>
    <row r="14" spans="1:21" ht="21" x14ac:dyDescent="0.55000000000000004">
      <c r="A14" s="36" t="s">
        <v>184</v>
      </c>
      <c r="B14" s="37"/>
      <c r="C14" s="38">
        <v>0</v>
      </c>
      <c r="D14" s="37"/>
      <c r="E14" s="62">
        <v>2368479946</v>
      </c>
      <c r="F14" s="60"/>
      <c r="G14" s="62">
        <v>2336742629</v>
      </c>
      <c r="H14" s="60"/>
      <c r="I14" s="62">
        <v>4705222575</v>
      </c>
      <c r="J14" s="37"/>
      <c r="K14" s="61">
        <v>4.53E-2</v>
      </c>
      <c r="L14" s="37"/>
      <c r="M14" s="38">
        <v>0</v>
      </c>
      <c r="N14" s="37"/>
      <c r="O14" s="62">
        <v>2368479946</v>
      </c>
      <c r="P14" s="37"/>
      <c r="Q14" s="62">
        <v>2336742629</v>
      </c>
      <c r="R14" s="37"/>
      <c r="S14" s="62">
        <v>4705222575</v>
      </c>
      <c r="T14" s="37"/>
      <c r="U14" s="61">
        <v>4.53E-2</v>
      </c>
    </row>
    <row r="15" spans="1:21" ht="21" x14ac:dyDescent="0.55000000000000004">
      <c r="A15" s="36" t="s">
        <v>151</v>
      </c>
      <c r="B15" s="37"/>
      <c r="C15" s="38">
        <v>0</v>
      </c>
      <c r="D15" s="37"/>
      <c r="E15" s="62">
        <v>4328927389</v>
      </c>
      <c r="F15" s="60"/>
      <c r="G15" s="62">
        <v>28429092</v>
      </c>
      <c r="H15" s="60"/>
      <c r="I15" s="62">
        <v>4357356481</v>
      </c>
      <c r="J15" s="37"/>
      <c r="K15" s="61">
        <v>4.2000000000000003E-2</v>
      </c>
      <c r="L15" s="37"/>
      <c r="M15" s="38">
        <v>0</v>
      </c>
      <c r="N15" s="37"/>
      <c r="O15" s="62">
        <v>4328927389</v>
      </c>
      <c r="P15" s="37"/>
      <c r="Q15" s="62">
        <v>28429092</v>
      </c>
      <c r="R15" s="37"/>
      <c r="S15" s="62">
        <v>4357356481</v>
      </c>
      <c r="T15" s="37"/>
      <c r="U15" s="61">
        <v>4.2000000000000003E-2</v>
      </c>
    </row>
    <row r="16" spans="1:21" ht="21" x14ac:dyDescent="0.55000000000000004">
      <c r="A16" s="36" t="s">
        <v>186</v>
      </c>
      <c r="B16" s="37"/>
      <c r="C16" s="38">
        <v>0</v>
      </c>
      <c r="D16" s="37"/>
      <c r="E16" s="62">
        <v>0</v>
      </c>
      <c r="F16" s="60"/>
      <c r="G16" s="62">
        <v>3910394429</v>
      </c>
      <c r="H16" s="60"/>
      <c r="I16" s="62">
        <v>3910394429</v>
      </c>
      <c r="J16" s="37"/>
      <c r="K16" s="61">
        <v>3.7699999999999997E-2</v>
      </c>
      <c r="L16" s="37"/>
      <c r="M16" s="38">
        <v>0</v>
      </c>
      <c r="N16" s="37"/>
      <c r="O16" s="62">
        <v>0</v>
      </c>
      <c r="P16" s="37"/>
      <c r="Q16" s="62">
        <v>3910394429</v>
      </c>
      <c r="R16" s="37"/>
      <c r="S16" s="62">
        <v>3910394429</v>
      </c>
      <c r="T16" s="37"/>
      <c r="U16" s="61">
        <v>3.7699999999999997E-2</v>
      </c>
    </row>
    <row r="17" spans="1:21" ht="21" x14ac:dyDescent="0.55000000000000004">
      <c r="A17" s="36" t="s">
        <v>188</v>
      </c>
      <c r="B17" s="37"/>
      <c r="C17" s="38">
        <v>0</v>
      </c>
      <c r="D17" s="37"/>
      <c r="E17" s="62">
        <v>1674017626</v>
      </c>
      <c r="F17" s="60"/>
      <c r="G17" s="62">
        <v>1647206056</v>
      </c>
      <c r="H17" s="60"/>
      <c r="I17" s="62">
        <v>3321223682</v>
      </c>
      <c r="J17" s="37"/>
      <c r="K17" s="61">
        <v>3.2000000000000001E-2</v>
      </c>
      <c r="L17" s="37"/>
      <c r="M17" s="38">
        <v>0</v>
      </c>
      <c r="N17" s="37"/>
      <c r="O17" s="62">
        <v>1674017626</v>
      </c>
      <c r="P17" s="37"/>
      <c r="Q17" s="62">
        <v>1647206056</v>
      </c>
      <c r="R17" s="37"/>
      <c r="S17" s="62">
        <v>3321223682</v>
      </c>
      <c r="T17" s="37"/>
      <c r="U17" s="61">
        <v>3.2000000000000001E-2</v>
      </c>
    </row>
    <row r="18" spans="1:21" ht="21" x14ac:dyDescent="0.55000000000000004">
      <c r="A18" s="36" t="s">
        <v>187</v>
      </c>
      <c r="B18" s="37"/>
      <c r="C18" s="38">
        <v>0</v>
      </c>
      <c r="D18" s="37"/>
      <c r="E18" s="62">
        <v>1058181156</v>
      </c>
      <c r="F18" s="60"/>
      <c r="G18" s="62">
        <v>2224101667</v>
      </c>
      <c r="H18" s="60"/>
      <c r="I18" s="62">
        <v>3282282823</v>
      </c>
      <c r="J18" s="37"/>
      <c r="K18" s="61">
        <v>3.1600000000000003E-2</v>
      </c>
      <c r="L18" s="37"/>
      <c r="M18" s="38">
        <v>0</v>
      </c>
      <c r="N18" s="37"/>
      <c r="O18" s="62">
        <v>1058181156</v>
      </c>
      <c r="P18" s="37"/>
      <c r="Q18" s="62">
        <v>2224101667</v>
      </c>
      <c r="R18" s="37"/>
      <c r="S18" s="62">
        <v>3282282823</v>
      </c>
      <c r="T18" s="37"/>
      <c r="U18" s="61">
        <v>3.1600000000000003E-2</v>
      </c>
    </row>
    <row r="19" spans="1:21" ht="21" x14ac:dyDescent="0.55000000000000004">
      <c r="A19" s="36" t="s">
        <v>145</v>
      </c>
      <c r="B19" s="37"/>
      <c r="C19" s="38">
        <v>0</v>
      </c>
      <c r="D19" s="37"/>
      <c r="E19" s="62">
        <v>2826173501</v>
      </c>
      <c r="F19" s="60"/>
      <c r="G19" s="62">
        <v>455515061</v>
      </c>
      <c r="H19" s="60"/>
      <c r="I19" s="62">
        <v>3281688562</v>
      </c>
      <c r="J19" s="37"/>
      <c r="K19" s="61">
        <v>3.1600000000000003E-2</v>
      </c>
      <c r="L19" s="37"/>
      <c r="M19" s="38">
        <v>0</v>
      </c>
      <c r="N19" s="37"/>
      <c r="O19" s="62">
        <v>2826173501</v>
      </c>
      <c r="P19" s="37"/>
      <c r="Q19" s="62">
        <v>455515061</v>
      </c>
      <c r="R19" s="37"/>
      <c r="S19" s="62">
        <v>3281688562</v>
      </c>
      <c r="T19" s="37"/>
      <c r="U19" s="61">
        <v>3.1600000000000003E-2</v>
      </c>
    </row>
    <row r="20" spans="1:21" ht="21" x14ac:dyDescent="0.25">
      <c r="A20" s="3" t="s">
        <v>208</v>
      </c>
      <c r="C20" s="64">
        <v>0</v>
      </c>
      <c r="D20" s="64"/>
      <c r="E20" s="64">
        <v>3249754901</v>
      </c>
      <c r="F20" s="64"/>
      <c r="G20" s="64">
        <v>0</v>
      </c>
      <c r="H20" s="64"/>
      <c r="I20" s="64">
        <v>3249754901</v>
      </c>
      <c r="K20" s="5">
        <v>3.1300000000000001E-2</v>
      </c>
      <c r="M20" s="64">
        <v>0</v>
      </c>
      <c r="N20" s="64"/>
      <c r="O20" s="64">
        <v>3249754901</v>
      </c>
      <c r="P20" s="64"/>
      <c r="Q20" s="64">
        <v>0</v>
      </c>
      <c r="R20" s="26"/>
      <c r="S20" s="64">
        <v>3249754901</v>
      </c>
      <c r="U20" s="5">
        <v>3.1300000000000001E-2</v>
      </c>
    </row>
    <row r="21" spans="1:21" ht="21" x14ac:dyDescent="0.55000000000000004">
      <c r="A21" s="36" t="s">
        <v>147</v>
      </c>
      <c r="B21" s="37"/>
      <c r="C21" s="38">
        <v>0</v>
      </c>
      <c r="D21" s="37"/>
      <c r="E21" s="62">
        <v>3119287500</v>
      </c>
      <c r="F21" s="60"/>
      <c r="G21" s="62">
        <v>0</v>
      </c>
      <c r="H21" s="60"/>
      <c r="I21" s="62">
        <v>3119287500</v>
      </c>
      <c r="J21" s="37"/>
      <c r="K21" s="61">
        <v>0.03</v>
      </c>
      <c r="L21" s="37"/>
      <c r="M21" s="38">
        <v>0</v>
      </c>
      <c r="N21" s="37"/>
      <c r="O21" s="62">
        <v>3119287500</v>
      </c>
      <c r="P21" s="37"/>
      <c r="Q21" s="62">
        <v>0</v>
      </c>
      <c r="R21" s="37"/>
      <c r="S21" s="62">
        <v>3119287500</v>
      </c>
      <c r="T21" s="37"/>
      <c r="U21" s="61">
        <v>0.03</v>
      </c>
    </row>
    <row r="22" spans="1:21" ht="21" x14ac:dyDescent="0.55000000000000004">
      <c r="A22" s="36" t="s">
        <v>152</v>
      </c>
      <c r="B22" s="37"/>
      <c r="C22" s="38">
        <v>0</v>
      </c>
      <c r="D22" s="37"/>
      <c r="E22" s="62">
        <v>2999008991</v>
      </c>
      <c r="F22" s="60"/>
      <c r="G22" s="62">
        <v>0</v>
      </c>
      <c r="H22" s="60"/>
      <c r="I22" s="62">
        <v>2999008991</v>
      </c>
      <c r="J22" s="37"/>
      <c r="K22" s="61">
        <v>2.8899999999999999E-2</v>
      </c>
      <c r="L22" s="37"/>
      <c r="M22" s="38">
        <v>0</v>
      </c>
      <c r="N22" s="37"/>
      <c r="O22" s="62">
        <v>2999008991</v>
      </c>
      <c r="P22" s="37"/>
      <c r="Q22" s="62">
        <v>0</v>
      </c>
      <c r="R22" s="37"/>
      <c r="S22" s="62">
        <v>2999008991</v>
      </c>
      <c r="T22" s="37"/>
      <c r="U22" s="61">
        <v>2.8899999999999999E-2</v>
      </c>
    </row>
    <row r="23" spans="1:21" ht="21" x14ac:dyDescent="0.55000000000000004">
      <c r="A23" s="36" t="s">
        <v>212</v>
      </c>
      <c r="B23" s="37"/>
      <c r="C23" s="38">
        <v>0</v>
      </c>
      <c r="D23" s="37"/>
      <c r="E23" s="62">
        <v>0</v>
      </c>
      <c r="F23" s="60"/>
      <c r="G23" s="62">
        <v>2948601871</v>
      </c>
      <c r="H23" s="60"/>
      <c r="I23" s="62">
        <v>2948601871</v>
      </c>
      <c r="J23" s="37"/>
      <c r="K23" s="61">
        <v>2.8400000000000002E-2</v>
      </c>
      <c r="L23" s="37"/>
      <c r="M23" s="38">
        <v>0</v>
      </c>
      <c r="N23" s="37"/>
      <c r="O23" s="62">
        <v>0</v>
      </c>
      <c r="P23" s="37"/>
      <c r="Q23" s="62">
        <v>2948601871</v>
      </c>
      <c r="R23" s="37"/>
      <c r="S23" s="62">
        <v>2948601871</v>
      </c>
      <c r="T23" s="37"/>
      <c r="U23" s="61">
        <v>2.8400000000000002E-2</v>
      </c>
    </row>
    <row r="24" spans="1:21" ht="21" x14ac:dyDescent="0.55000000000000004">
      <c r="A24" s="36" t="s">
        <v>144</v>
      </c>
      <c r="B24" s="37"/>
      <c r="C24" s="38">
        <v>0</v>
      </c>
      <c r="D24" s="37"/>
      <c r="E24" s="62">
        <v>0</v>
      </c>
      <c r="F24" s="60"/>
      <c r="G24" s="62">
        <v>2370374133</v>
      </c>
      <c r="H24" s="60"/>
      <c r="I24" s="62">
        <v>2370374133</v>
      </c>
      <c r="J24" s="37"/>
      <c r="K24" s="61">
        <v>2.2800000000000001E-2</v>
      </c>
      <c r="L24" s="37"/>
      <c r="M24" s="38">
        <v>0</v>
      </c>
      <c r="N24" s="37"/>
      <c r="O24" s="62">
        <v>0</v>
      </c>
      <c r="P24" s="37"/>
      <c r="Q24" s="62">
        <v>2370374133</v>
      </c>
      <c r="R24" s="37"/>
      <c r="S24" s="62">
        <v>2370374133</v>
      </c>
      <c r="T24" s="37"/>
      <c r="U24" s="61">
        <v>2.2800000000000001E-2</v>
      </c>
    </row>
    <row r="25" spans="1:21" ht="21" x14ac:dyDescent="0.55000000000000004">
      <c r="A25" s="36" t="s">
        <v>211</v>
      </c>
      <c r="B25" s="37"/>
      <c r="C25" s="38">
        <v>0</v>
      </c>
      <c r="D25" s="37"/>
      <c r="E25" s="62">
        <v>1638021312</v>
      </c>
      <c r="F25" s="60"/>
      <c r="G25" s="62">
        <v>0</v>
      </c>
      <c r="H25" s="60"/>
      <c r="I25" s="62">
        <v>1638021312</v>
      </c>
      <c r="J25" s="37"/>
      <c r="K25" s="61">
        <v>1.5800000000000002E-2</v>
      </c>
      <c r="L25" s="37"/>
      <c r="M25" s="38">
        <v>0</v>
      </c>
      <c r="N25" s="37"/>
      <c r="O25" s="62">
        <v>1638021312</v>
      </c>
      <c r="P25" s="37"/>
      <c r="Q25" s="62">
        <v>0</v>
      </c>
      <c r="R25" s="37"/>
      <c r="S25" s="62">
        <v>1638021312</v>
      </c>
      <c r="T25" s="37"/>
      <c r="U25" s="61">
        <v>1.5800000000000002E-2</v>
      </c>
    </row>
    <row r="26" spans="1:21" ht="21" x14ac:dyDescent="0.55000000000000004">
      <c r="A26" s="36" t="s">
        <v>178</v>
      </c>
      <c r="B26" s="37"/>
      <c r="C26" s="38">
        <v>0</v>
      </c>
      <c r="D26" s="37"/>
      <c r="E26" s="62">
        <v>2206775638</v>
      </c>
      <c r="F26" s="60"/>
      <c r="G26" s="62">
        <v>-772572628</v>
      </c>
      <c r="H26" s="60"/>
      <c r="I26" s="62">
        <v>1434203010</v>
      </c>
      <c r="J26" s="37"/>
      <c r="K26" s="61">
        <v>1.38E-2</v>
      </c>
      <c r="L26" s="37"/>
      <c r="M26" s="38">
        <v>0</v>
      </c>
      <c r="N26" s="37"/>
      <c r="O26" s="62">
        <v>2206775638</v>
      </c>
      <c r="P26" s="37"/>
      <c r="Q26" s="62">
        <v>-772572628</v>
      </c>
      <c r="R26" s="37"/>
      <c r="S26" s="62">
        <v>1434203010</v>
      </c>
      <c r="T26" s="37"/>
      <c r="U26" s="61">
        <v>1.38E-2</v>
      </c>
    </row>
    <row r="27" spans="1:21" ht="21" x14ac:dyDescent="0.25">
      <c r="A27" s="3" t="s">
        <v>210</v>
      </c>
      <c r="C27" s="64">
        <v>0</v>
      </c>
      <c r="D27" s="64"/>
      <c r="E27" s="64">
        <v>1229522056</v>
      </c>
      <c r="F27" s="64"/>
      <c r="G27" s="64">
        <v>0</v>
      </c>
      <c r="H27" s="64"/>
      <c r="I27" s="64">
        <v>1229522056</v>
      </c>
      <c r="K27" s="5">
        <v>1.18E-2</v>
      </c>
      <c r="M27" s="64">
        <v>0</v>
      </c>
      <c r="N27" s="64"/>
      <c r="O27" s="64">
        <v>1229522056</v>
      </c>
      <c r="P27" s="64"/>
      <c r="Q27" s="64">
        <v>0</v>
      </c>
      <c r="R27" s="26"/>
      <c r="S27" s="64">
        <v>1229522056</v>
      </c>
      <c r="U27" s="5">
        <v>1.18E-2</v>
      </c>
    </row>
    <row r="28" spans="1:21" ht="21" x14ac:dyDescent="0.55000000000000004">
      <c r="A28" s="36" t="s">
        <v>195</v>
      </c>
      <c r="B28" s="37"/>
      <c r="C28" s="38">
        <v>0</v>
      </c>
      <c r="D28" s="37"/>
      <c r="E28" s="62">
        <v>1062933907</v>
      </c>
      <c r="F28" s="60"/>
      <c r="G28" s="62">
        <v>0</v>
      </c>
      <c r="H28" s="60"/>
      <c r="I28" s="62">
        <v>1062933907</v>
      </c>
      <c r="J28" s="37"/>
      <c r="K28" s="61">
        <v>1.0200000000000001E-2</v>
      </c>
      <c r="L28" s="37"/>
      <c r="M28" s="38">
        <v>0</v>
      </c>
      <c r="N28" s="37"/>
      <c r="O28" s="62">
        <v>1062933907</v>
      </c>
      <c r="P28" s="37"/>
      <c r="Q28" s="62">
        <v>0</v>
      </c>
      <c r="R28" s="37"/>
      <c r="S28" s="62">
        <v>1062933907</v>
      </c>
      <c r="T28" s="37"/>
      <c r="U28" s="61">
        <v>1.0200000000000001E-2</v>
      </c>
    </row>
    <row r="29" spans="1:21" ht="21" x14ac:dyDescent="0.25">
      <c r="A29" s="3" t="s">
        <v>209</v>
      </c>
      <c r="C29" s="64">
        <v>0</v>
      </c>
      <c r="D29" s="64"/>
      <c r="E29" s="64">
        <v>1048691793</v>
      </c>
      <c r="F29" s="64"/>
      <c r="G29" s="64">
        <v>0</v>
      </c>
      <c r="H29" s="64"/>
      <c r="I29" s="64">
        <v>1048691793</v>
      </c>
      <c r="K29" s="5">
        <v>1.01E-2</v>
      </c>
      <c r="M29" s="64">
        <v>0</v>
      </c>
      <c r="N29" s="64"/>
      <c r="O29" s="64">
        <v>1048691793</v>
      </c>
      <c r="P29" s="64"/>
      <c r="Q29" s="64">
        <v>0</v>
      </c>
      <c r="R29" s="26"/>
      <c r="S29" s="64">
        <v>1048691793</v>
      </c>
      <c r="U29" s="5">
        <v>1.01E-2</v>
      </c>
    </row>
    <row r="30" spans="1:21" ht="21" x14ac:dyDescent="0.55000000000000004">
      <c r="A30" s="36" t="s">
        <v>149</v>
      </c>
      <c r="B30" s="37"/>
      <c r="C30" s="38">
        <v>0</v>
      </c>
      <c r="D30" s="37"/>
      <c r="E30" s="62">
        <v>-380538567</v>
      </c>
      <c r="F30" s="60"/>
      <c r="G30" s="62">
        <v>1399223406</v>
      </c>
      <c r="H30" s="60"/>
      <c r="I30" s="62">
        <v>1018684839</v>
      </c>
      <c r="J30" s="37"/>
      <c r="K30" s="61">
        <v>9.7999999999999997E-3</v>
      </c>
      <c r="L30" s="37"/>
      <c r="M30" s="38">
        <v>0</v>
      </c>
      <c r="N30" s="37"/>
      <c r="O30" s="62">
        <v>-380538567</v>
      </c>
      <c r="P30" s="37"/>
      <c r="Q30" s="62">
        <v>1399223406</v>
      </c>
      <c r="R30" s="37"/>
      <c r="S30" s="62">
        <v>1018684839</v>
      </c>
      <c r="T30" s="37"/>
      <c r="U30" s="61">
        <v>9.7999999999999997E-3</v>
      </c>
    </row>
    <row r="31" spans="1:21" ht="21" x14ac:dyDescent="0.55000000000000004">
      <c r="A31" s="36" t="s">
        <v>203</v>
      </c>
      <c r="B31" s="37"/>
      <c r="C31" s="38">
        <v>0</v>
      </c>
      <c r="D31" s="37"/>
      <c r="E31" s="62">
        <v>996339579</v>
      </c>
      <c r="F31" s="60"/>
      <c r="G31" s="62">
        <v>0</v>
      </c>
      <c r="H31" s="60"/>
      <c r="I31" s="62">
        <v>996339579</v>
      </c>
      <c r="J31" s="37"/>
      <c r="K31" s="61">
        <v>9.5999999999999992E-3</v>
      </c>
      <c r="L31" s="37"/>
      <c r="M31" s="38">
        <v>0</v>
      </c>
      <c r="N31" s="37"/>
      <c r="O31" s="62">
        <v>996339579</v>
      </c>
      <c r="P31" s="37"/>
      <c r="Q31" s="62">
        <v>0</v>
      </c>
      <c r="R31" s="37"/>
      <c r="S31" s="62">
        <v>996339579</v>
      </c>
      <c r="T31" s="37"/>
      <c r="U31" s="61">
        <v>9.5999999999999992E-3</v>
      </c>
    </row>
    <row r="32" spans="1:21" ht="21" x14ac:dyDescent="0.55000000000000004">
      <c r="A32" s="36" t="s">
        <v>154</v>
      </c>
      <c r="B32" s="37"/>
      <c r="C32" s="38">
        <v>0</v>
      </c>
      <c r="D32" s="37"/>
      <c r="E32" s="62">
        <v>0</v>
      </c>
      <c r="F32" s="60"/>
      <c r="G32" s="62">
        <v>991895134</v>
      </c>
      <c r="H32" s="60"/>
      <c r="I32" s="62">
        <v>991895134</v>
      </c>
      <c r="J32" s="37"/>
      <c r="K32" s="61">
        <v>9.5999999999999992E-3</v>
      </c>
      <c r="L32" s="37"/>
      <c r="M32" s="38">
        <v>0</v>
      </c>
      <c r="N32" s="37"/>
      <c r="O32" s="62">
        <v>0</v>
      </c>
      <c r="P32" s="37"/>
      <c r="Q32" s="62">
        <v>991895134</v>
      </c>
      <c r="R32" s="37"/>
      <c r="S32" s="62">
        <v>991895134</v>
      </c>
      <c r="T32" s="37"/>
      <c r="U32" s="61">
        <v>9.5999999999999992E-3</v>
      </c>
    </row>
    <row r="33" spans="1:21" ht="21" x14ac:dyDescent="0.25">
      <c r="A33" s="3" t="s">
        <v>207</v>
      </c>
      <c r="C33" s="64">
        <v>0</v>
      </c>
      <c r="D33" s="64"/>
      <c r="E33" s="64">
        <v>967103496</v>
      </c>
      <c r="F33" s="64"/>
      <c r="G33" s="64">
        <v>0</v>
      </c>
      <c r="H33" s="64"/>
      <c r="I33" s="64">
        <v>967103496</v>
      </c>
      <c r="K33" s="5">
        <v>9.2999999999999992E-3</v>
      </c>
      <c r="M33" s="64">
        <v>0</v>
      </c>
      <c r="N33" s="64"/>
      <c r="O33" s="64">
        <v>967103496</v>
      </c>
      <c r="P33" s="64"/>
      <c r="Q33" s="64">
        <v>0</v>
      </c>
      <c r="R33" s="26"/>
      <c r="S33" s="64">
        <v>967103496</v>
      </c>
      <c r="U33" s="5">
        <v>9.2999999999999992E-3</v>
      </c>
    </row>
    <row r="34" spans="1:21" ht="21" x14ac:dyDescent="0.55000000000000004">
      <c r="A34" s="36" t="s">
        <v>197</v>
      </c>
      <c r="B34" s="37"/>
      <c r="C34" s="38">
        <v>0</v>
      </c>
      <c r="D34" s="37"/>
      <c r="E34" s="62">
        <v>929543970</v>
      </c>
      <c r="F34" s="60"/>
      <c r="G34" s="62">
        <v>0</v>
      </c>
      <c r="H34" s="60"/>
      <c r="I34" s="62">
        <v>929543970</v>
      </c>
      <c r="J34" s="37"/>
      <c r="K34" s="61">
        <v>8.9999999999999993E-3</v>
      </c>
      <c r="L34" s="37"/>
      <c r="M34" s="38">
        <v>0</v>
      </c>
      <c r="N34" s="37"/>
      <c r="O34" s="62">
        <v>929543970</v>
      </c>
      <c r="P34" s="37"/>
      <c r="Q34" s="62">
        <v>0</v>
      </c>
      <c r="R34" s="37"/>
      <c r="S34" s="62">
        <v>929543970</v>
      </c>
      <c r="T34" s="37"/>
      <c r="U34" s="61">
        <v>8.9999999999999993E-3</v>
      </c>
    </row>
    <row r="35" spans="1:21" ht="21" x14ac:dyDescent="0.55000000000000004">
      <c r="A35" s="36" t="s">
        <v>199</v>
      </c>
      <c r="B35" s="37"/>
      <c r="C35" s="38">
        <v>0</v>
      </c>
      <c r="D35" s="37"/>
      <c r="E35" s="62">
        <v>716503113</v>
      </c>
      <c r="F35" s="60"/>
      <c r="G35" s="62">
        <v>103140682</v>
      </c>
      <c r="H35" s="60"/>
      <c r="I35" s="62">
        <v>819643795</v>
      </c>
      <c r="J35" s="37"/>
      <c r="K35" s="61">
        <v>7.9000000000000008E-3</v>
      </c>
      <c r="L35" s="37"/>
      <c r="M35" s="38">
        <v>0</v>
      </c>
      <c r="N35" s="37"/>
      <c r="O35" s="62">
        <v>716503113</v>
      </c>
      <c r="P35" s="37"/>
      <c r="Q35" s="62">
        <v>103140682</v>
      </c>
      <c r="R35" s="37"/>
      <c r="S35" s="62">
        <v>819643795</v>
      </c>
      <c r="T35" s="37"/>
      <c r="U35" s="61">
        <v>7.9000000000000008E-3</v>
      </c>
    </row>
    <row r="36" spans="1:21" ht="21" x14ac:dyDescent="0.25">
      <c r="A36" s="3" t="s">
        <v>205</v>
      </c>
      <c r="C36" s="64">
        <v>0</v>
      </c>
      <c r="D36" s="64"/>
      <c r="E36" s="64">
        <v>572417138</v>
      </c>
      <c r="F36" s="64"/>
      <c r="G36" s="64">
        <v>0</v>
      </c>
      <c r="H36" s="64"/>
      <c r="I36" s="64">
        <v>572417138</v>
      </c>
      <c r="K36" s="5">
        <v>5.4999999999999997E-3</v>
      </c>
      <c r="M36" s="64">
        <v>0</v>
      </c>
      <c r="N36" s="64"/>
      <c r="O36" s="64">
        <v>572417138</v>
      </c>
      <c r="P36" s="64"/>
      <c r="Q36" s="64">
        <v>0</v>
      </c>
      <c r="R36" s="26"/>
      <c r="S36" s="64">
        <v>572417138</v>
      </c>
      <c r="U36" s="5">
        <v>5.4999999999999997E-3</v>
      </c>
    </row>
    <row r="37" spans="1:21" ht="21" x14ac:dyDescent="0.55000000000000004">
      <c r="A37" s="36" t="s">
        <v>146</v>
      </c>
      <c r="B37" s="37"/>
      <c r="C37" s="38">
        <v>0</v>
      </c>
      <c r="D37" s="37"/>
      <c r="E37" s="62">
        <v>444424200</v>
      </c>
      <c r="F37" s="60"/>
      <c r="G37" s="62">
        <v>0</v>
      </c>
      <c r="H37" s="60"/>
      <c r="I37" s="62">
        <v>444424200</v>
      </c>
      <c r="J37" s="37"/>
      <c r="K37" s="61">
        <v>4.3E-3</v>
      </c>
      <c r="L37" s="37"/>
      <c r="M37" s="38">
        <v>0</v>
      </c>
      <c r="N37" s="37"/>
      <c r="O37" s="62">
        <v>444424200</v>
      </c>
      <c r="P37" s="37"/>
      <c r="Q37" s="62">
        <v>0</v>
      </c>
      <c r="R37" s="37"/>
      <c r="S37" s="62">
        <v>444424200</v>
      </c>
      <c r="T37" s="37"/>
      <c r="U37" s="61">
        <v>4.3E-3</v>
      </c>
    </row>
    <row r="38" spans="1:21" ht="21" x14ac:dyDescent="0.25">
      <c r="A38" s="3" t="s">
        <v>206</v>
      </c>
      <c r="C38" s="64">
        <v>0</v>
      </c>
      <c r="D38" s="64"/>
      <c r="E38" s="64">
        <v>422198843</v>
      </c>
      <c r="F38" s="64"/>
      <c r="G38" s="64">
        <v>0</v>
      </c>
      <c r="H38" s="64"/>
      <c r="I38" s="64">
        <v>422198843</v>
      </c>
      <c r="K38" s="5">
        <v>4.1000000000000003E-3</v>
      </c>
      <c r="M38" s="64">
        <v>0</v>
      </c>
      <c r="N38" s="64"/>
      <c r="O38" s="64">
        <v>422198843</v>
      </c>
      <c r="P38" s="64"/>
      <c r="Q38" s="64">
        <v>0</v>
      </c>
      <c r="R38" s="26"/>
      <c r="S38" s="64">
        <v>422198843</v>
      </c>
      <c r="U38" s="5">
        <v>4.1000000000000003E-3</v>
      </c>
    </row>
    <row r="39" spans="1:21" ht="21" x14ac:dyDescent="0.55000000000000004">
      <c r="A39" s="36" t="s">
        <v>201</v>
      </c>
      <c r="B39" s="37"/>
      <c r="C39" s="38">
        <v>0</v>
      </c>
      <c r="D39" s="37"/>
      <c r="E39" s="62">
        <v>100249550</v>
      </c>
      <c r="F39" s="60"/>
      <c r="G39" s="62">
        <v>0</v>
      </c>
      <c r="H39" s="60"/>
      <c r="I39" s="62">
        <v>100249550</v>
      </c>
      <c r="J39" s="37"/>
      <c r="K39" s="61">
        <v>1E-3</v>
      </c>
      <c r="L39" s="37"/>
      <c r="M39" s="38">
        <v>0</v>
      </c>
      <c r="N39" s="37"/>
      <c r="O39" s="62">
        <v>100249550</v>
      </c>
      <c r="P39" s="37"/>
      <c r="Q39" s="62">
        <v>0</v>
      </c>
      <c r="R39" s="37"/>
      <c r="S39" s="62">
        <v>100249550</v>
      </c>
      <c r="T39" s="37"/>
      <c r="U39" s="61">
        <v>1E-3</v>
      </c>
    </row>
    <row r="40" spans="1:21" ht="21" x14ac:dyDescent="0.55000000000000004">
      <c r="A40" s="36" t="s">
        <v>200</v>
      </c>
      <c r="B40" s="37"/>
      <c r="C40" s="38">
        <v>0</v>
      </c>
      <c r="D40" s="37"/>
      <c r="E40" s="62">
        <v>0</v>
      </c>
      <c r="F40" s="60"/>
      <c r="G40" s="62">
        <v>66300091</v>
      </c>
      <c r="H40" s="60"/>
      <c r="I40" s="62">
        <v>66300091</v>
      </c>
      <c r="J40" s="37"/>
      <c r="K40" s="61">
        <v>5.9999999999999995E-4</v>
      </c>
      <c r="L40" s="37"/>
      <c r="M40" s="38">
        <v>0</v>
      </c>
      <c r="N40" s="37"/>
      <c r="O40" s="62">
        <v>0</v>
      </c>
      <c r="P40" s="37"/>
      <c r="Q40" s="62">
        <v>66300091</v>
      </c>
      <c r="R40" s="37"/>
      <c r="S40" s="62">
        <v>66300091</v>
      </c>
      <c r="T40" s="37"/>
      <c r="U40" s="61">
        <v>5.9999999999999995E-4</v>
      </c>
    </row>
    <row r="41" spans="1:21" ht="21" x14ac:dyDescent="0.55000000000000004">
      <c r="A41" s="36" t="s">
        <v>183</v>
      </c>
      <c r="B41" s="37"/>
      <c r="C41" s="38">
        <v>0</v>
      </c>
      <c r="D41" s="37"/>
      <c r="E41" s="62">
        <v>47055488</v>
      </c>
      <c r="F41" s="60"/>
      <c r="G41" s="62">
        <v>4399492</v>
      </c>
      <c r="H41" s="60"/>
      <c r="I41" s="62">
        <v>51454980</v>
      </c>
      <c r="J41" s="37"/>
      <c r="K41" s="61">
        <v>5.0000000000000001E-4</v>
      </c>
      <c r="L41" s="37"/>
      <c r="M41" s="38">
        <v>0</v>
      </c>
      <c r="N41" s="37"/>
      <c r="O41" s="62">
        <v>47055488</v>
      </c>
      <c r="P41" s="37"/>
      <c r="Q41" s="62">
        <v>4399492</v>
      </c>
      <c r="R41" s="37"/>
      <c r="S41" s="62">
        <v>51454980</v>
      </c>
      <c r="T41" s="37"/>
      <c r="U41" s="61">
        <v>5.0000000000000001E-4</v>
      </c>
    </row>
    <row r="42" spans="1:21" ht="21" x14ac:dyDescent="0.55000000000000004">
      <c r="A42" s="36" t="s">
        <v>196</v>
      </c>
      <c r="B42" s="37"/>
      <c r="C42" s="38">
        <v>0</v>
      </c>
      <c r="D42" s="37"/>
      <c r="E42" s="62">
        <v>27839820</v>
      </c>
      <c r="F42" s="60"/>
      <c r="G42" s="62">
        <v>0</v>
      </c>
      <c r="H42" s="60"/>
      <c r="I42" s="62">
        <v>27839820</v>
      </c>
      <c r="J42" s="37"/>
      <c r="K42" s="61">
        <v>2.9999999999999997E-4</v>
      </c>
      <c r="L42" s="37"/>
      <c r="M42" s="38">
        <v>0</v>
      </c>
      <c r="N42" s="37"/>
      <c r="O42" s="62">
        <v>27839820</v>
      </c>
      <c r="P42" s="37"/>
      <c r="Q42" s="62">
        <v>0</v>
      </c>
      <c r="R42" s="37"/>
      <c r="S42" s="62">
        <v>27839820</v>
      </c>
      <c r="T42" s="37"/>
      <c r="U42" s="61">
        <v>2.9999999999999997E-4</v>
      </c>
    </row>
    <row r="43" spans="1:21" ht="21" x14ac:dyDescent="0.55000000000000004">
      <c r="A43" s="36" t="s">
        <v>185</v>
      </c>
      <c r="B43" s="37"/>
      <c r="C43" s="38">
        <v>0</v>
      </c>
      <c r="D43" s="37"/>
      <c r="E43" s="62">
        <v>0</v>
      </c>
      <c r="F43" s="60"/>
      <c r="G43" s="62">
        <v>863599</v>
      </c>
      <c r="H43" s="60"/>
      <c r="I43" s="62">
        <v>863599</v>
      </c>
      <c r="J43" s="37"/>
      <c r="K43" s="61">
        <v>0</v>
      </c>
      <c r="L43" s="37"/>
      <c r="M43" s="38">
        <v>0</v>
      </c>
      <c r="N43" s="37"/>
      <c r="O43" s="62">
        <v>0</v>
      </c>
      <c r="P43" s="37"/>
      <c r="Q43" s="62">
        <v>863599</v>
      </c>
      <c r="R43" s="37"/>
      <c r="S43" s="62">
        <v>863599</v>
      </c>
      <c r="T43" s="37"/>
      <c r="U43" s="61">
        <v>0</v>
      </c>
    </row>
    <row r="44" spans="1:21" ht="21" x14ac:dyDescent="0.55000000000000004">
      <c r="A44" s="36" t="s">
        <v>198</v>
      </c>
      <c r="B44" s="37"/>
      <c r="C44" s="38">
        <v>0</v>
      </c>
      <c r="D44" s="37"/>
      <c r="E44" s="62">
        <v>-144067612</v>
      </c>
      <c r="F44" s="60"/>
      <c r="G44" s="62">
        <v>0</v>
      </c>
      <c r="H44" s="60"/>
      <c r="I44" s="62">
        <v>-144067612</v>
      </c>
      <c r="J44" s="37"/>
      <c r="K44" s="61">
        <v>-1.4E-3</v>
      </c>
      <c r="L44" s="37"/>
      <c r="M44" s="38">
        <v>0</v>
      </c>
      <c r="N44" s="37"/>
      <c r="O44" s="62">
        <v>-144067612</v>
      </c>
      <c r="P44" s="37"/>
      <c r="Q44" s="62">
        <v>0</v>
      </c>
      <c r="R44" s="37"/>
      <c r="S44" s="62">
        <v>-144067612</v>
      </c>
      <c r="T44" s="37"/>
      <c r="U44" s="61">
        <v>-1.4E-3</v>
      </c>
    </row>
    <row r="45" spans="1:21" ht="21" x14ac:dyDescent="0.55000000000000004">
      <c r="A45" s="36" t="s">
        <v>202</v>
      </c>
      <c r="B45" s="37"/>
      <c r="C45" s="38">
        <v>0</v>
      </c>
      <c r="D45" s="37"/>
      <c r="E45" s="62">
        <v>0</v>
      </c>
      <c r="F45" s="60"/>
      <c r="G45" s="62">
        <v>-600827537</v>
      </c>
      <c r="H45" s="60"/>
      <c r="I45" s="62">
        <v>-600827537</v>
      </c>
      <c r="J45" s="37"/>
      <c r="K45" s="61">
        <v>-5.7999999999999996E-3</v>
      </c>
      <c r="L45" s="37"/>
      <c r="M45" s="38">
        <v>0</v>
      </c>
      <c r="N45" s="37"/>
      <c r="O45" s="62">
        <v>0</v>
      </c>
      <c r="P45" s="37"/>
      <c r="Q45" s="62">
        <v>-600827537</v>
      </c>
      <c r="R45" s="37"/>
      <c r="S45" s="62">
        <v>-600827537</v>
      </c>
      <c r="T45" s="37"/>
      <c r="U45" s="61">
        <v>-5.7999999999999996E-3</v>
      </c>
    </row>
    <row r="46" spans="1:21" ht="21" x14ac:dyDescent="0.55000000000000004">
      <c r="A46" s="36" t="s">
        <v>204</v>
      </c>
      <c r="B46" s="37"/>
      <c r="C46" s="38">
        <v>0</v>
      </c>
      <c r="D46" s="37"/>
      <c r="E46" s="62">
        <v>0</v>
      </c>
      <c r="F46" s="60"/>
      <c r="G46" s="62">
        <v>-890412491</v>
      </c>
      <c r="H46" s="60"/>
      <c r="I46" s="62">
        <v>-890412491</v>
      </c>
      <c r="J46" s="37"/>
      <c r="K46" s="61">
        <v>-8.6E-3</v>
      </c>
      <c r="L46" s="37"/>
      <c r="M46" s="38">
        <v>0</v>
      </c>
      <c r="N46" s="37"/>
      <c r="O46" s="62">
        <v>0</v>
      </c>
      <c r="P46" s="37"/>
      <c r="Q46" s="62">
        <v>-890412491</v>
      </c>
      <c r="R46" s="37"/>
      <c r="S46" s="62">
        <v>-890412491</v>
      </c>
      <c r="T46" s="37"/>
      <c r="U46" s="61">
        <v>-8.6E-3</v>
      </c>
    </row>
    <row r="47" spans="1:21" ht="21" x14ac:dyDescent="0.25">
      <c r="A47" s="3"/>
      <c r="C47" s="64"/>
      <c r="D47" s="64"/>
      <c r="E47" s="64"/>
      <c r="F47" s="64"/>
      <c r="G47" s="64"/>
      <c r="H47" s="64"/>
      <c r="I47" s="64"/>
      <c r="K47" s="5"/>
      <c r="M47" s="20"/>
      <c r="N47" s="20"/>
      <c r="P47" s="20"/>
      <c r="U47" s="5"/>
    </row>
    <row r="48" spans="1:21" ht="21.75" thickBot="1" x14ac:dyDescent="0.3">
      <c r="A48" s="3" t="s">
        <v>70</v>
      </c>
      <c r="C48" s="22">
        <f>SUM(C9:C47)</f>
        <v>0</v>
      </c>
      <c r="E48" s="22">
        <f>SUM(E9:E47)</f>
        <v>55570536663</v>
      </c>
      <c r="G48" s="22">
        <f>SUM(G9:G47)</f>
        <v>25697602426</v>
      </c>
      <c r="I48" s="22">
        <f>SUM(I9:I47)</f>
        <v>81268139089</v>
      </c>
      <c r="K48" s="7">
        <f>SUM(K9:K47)</f>
        <v>0.78260000000000018</v>
      </c>
      <c r="M48" s="6">
        <f>SUM(M9:M47)</f>
        <v>0</v>
      </c>
      <c r="O48" s="22">
        <f>SUM(O9:O47)</f>
        <v>55570536663</v>
      </c>
      <c r="Q48" s="22">
        <f>SUM(Q9:Q47)</f>
        <v>25697602426</v>
      </c>
      <c r="S48" s="22">
        <f>SUM(S9:S47)</f>
        <v>81268139089</v>
      </c>
      <c r="U48" s="7">
        <f>SUM(U9:U47)</f>
        <v>0.78260000000000018</v>
      </c>
    </row>
    <row r="49" ht="19.5" thickTop="1" x14ac:dyDescent="0.25"/>
  </sheetData>
  <sortState ref="A9:U47">
    <sortCondition descending="1" ref="S9:S47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view="pageBreakPreview" topLeftCell="A7" zoomScale="85" zoomScaleNormal="100" zoomScaleSheetLayoutView="85" workbookViewId="0">
      <selection activeCell="I28" sqref="I28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7" customFormat="1" ht="25.5" x14ac:dyDescent="0.45">
      <c r="A5" s="48" t="s">
        <v>94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7" spans="1:17" ht="30.75" thickBot="1" x14ac:dyDescent="0.3">
      <c r="A7" s="42" t="s">
        <v>49</v>
      </c>
      <c r="C7" s="47" t="s">
        <v>47</v>
      </c>
      <c r="D7" s="47" t="s">
        <v>47</v>
      </c>
      <c r="E7" s="47" t="s">
        <v>47</v>
      </c>
      <c r="F7" s="47" t="s">
        <v>47</v>
      </c>
      <c r="G7" s="47" t="s">
        <v>47</v>
      </c>
      <c r="H7" s="47" t="s">
        <v>47</v>
      </c>
      <c r="I7" s="47" t="s">
        <v>47</v>
      </c>
      <c r="K7" s="47" t="s">
        <v>48</v>
      </c>
      <c r="L7" s="47" t="s">
        <v>48</v>
      </c>
      <c r="M7" s="47" t="s">
        <v>48</v>
      </c>
      <c r="N7" s="47" t="s">
        <v>48</v>
      </c>
      <c r="O7" s="47" t="s">
        <v>48</v>
      </c>
      <c r="P7" s="47" t="s">
        <v>48</v>
      </c>
      <c r="Q7" s="47" t="s">
        <v>48</v>
      </c>
    </row>
    <row r="8" spans="1:17" ht="30.75" thickBot="1" x14ac:dyDescent="0.3">
      <c r="A8" s="47" t="s">
        <v>49</v>
      </c>
      <c r="C8" s="46" t="s">
        <v>69</v>
      </c>
      <c r="D8" s="11"/>
      <c r="E8" s="46" t="s">
        <v>66</v>
      </c>
      <c r="F8" s="11"/>
      <c r="G8" s="46" t="s">
        <v>67</v>
      </c>
      <c r="H8" s="11"/>
      <c r="I8" s="46" t="s">
        <v>70</v>
      </c>
      <c r="K8" s="46" t="s">
        <v>69</v>
      </c>
      <c r="L8" s="11"/>
      <c r="M8" s="54" t="s">
        <v>66</v>
      </c>
      <c r="N8" s="11"/>
      <c r="O8" s="46" t="s">
        <v>67</v>
      </c>
      <c r="P8" s="11"/>
      <c r="Q8" s="46" t="s">
        <v>70</v>
      </c>
    </row>
    <row r="9" spans="1:17" ht="21" x14ac:dyDescent="0.55000000000000004">
      <c r="A9" s="36" t="s">
        <v>174</v>
      </c>
      <c r="B9" s="37"/>
      <c r="C9" s="66">
        <v>1128808790</v>
      </c>
      <c r="D9" s="66"/>
      <c r="E9" s="66">
        <v>529887552</v>
      </c>
      <c r="F9" s="66"/>
      <c r="G9" s="66">
        <v>0</v>
      </c>
      <c r="H9" s="66"/>
      <c r="I9" s="66">
        <v>1658696342</v>
      </c>
      <c r="J9" s="66"/>
      <c r="K9" s="66">
        <v>1128808790</v>
      </c>
      <c r="L9" s="66"/>
      <c r="M9" s="66">
        <v>529887552</v>
      </c>
      <c r="N9" s="66"/>
      <c r="O9" s="66">
        <v>0</v>
      </c>
      <c r="P9" s="66"/>
      <c r="Q9" s="66">
        <v>1658696342</v>
      </c>
    </row>
    <row r="10" spans="1:17" ht="21" x14ac:dyDescent="0.55000000000000004">
      <c r="A10" s="36" t="s">
        <v>189</v>
      </c>
      <c r="B10" s="37"/>
      <c r="C10" s="66">
        <v>1503875142</v>
      </c>
      <c r="D10" s="66"/>
      <c r="E10" s="66">
        <v>0</v>
      </c>
      <c r="F10" s="66"/>
      <c r="G10" s="66">
        <v>0</v>
      </c>
      <c r="H10" s="66"/>
      <c r="I10" s="66">
        <v>1503875142</v>
      </c>
      <c r="J10" s="66"/>
      <c r="K10" s="66">
        <v>1503875142</v>
      </c>
      <c r="L10" s="66"/>
      <c r="M10" s="66">
        <v>0</v>
      </c>
      <c r="N10" s="66"/>
      <c r="O10" s="66">
        <v>0</v>
      </c>
      <c r="P10" s="66"/>
      <c r="Q10" s="66">
        <v>1503875142</v>
      </c>
    </row>
    <row r="11" spans="1:17" ht="21" x14ac:dyDescent="0.55000000000000004">
      <c r="A11" s="36" t="s">
        <v>160</v>
      </c>
      <c r="B11" s="37"/>
      <c r="C11" s="66">
        <v>0</v>
      </c>
      <c r="D11" s="66"/>
      <c r="E11" s="66">
        <v>1350055861</v>
      </c>
      <c r="F11" s="66"/>
      <c r="G11" s="66">
        <v>0</v>
      </c>
      <c r="H11" s="66"/>
      <c r="I11" s="66">
        <v>1350055861</v>
      </c>
      <c r="J11" s="66"/>
      <c r="K11" s="66">
        <v>0</v>
      </c>
      <c r="L11" s="66"/>
      <c r="M11" s="66">
        <v>1350055861</v>
      </c>
      <c r="N11" s="66"/>
      <c r="O11" s="66">
        <v>0</v>
      </c>
      <c r="P11" s="66"/>
      <c r="Q11" s="66">
        <v>1350055861</v>
      </c>
    </row>
    <row r="12" spans="1:17" ht="21" x14ac:dyDescent="0.55000000000000004">
      <c r="A12" s="36" t="s">
        <v>156</v>
      </c>
      <c r="B12" s="37"/>
      <c r="C12" s="66">
        <v>781091398</v>
      </c>
      <c r="D12" s="66"/>
      <c r="E12" s="66">
        <v>457667950</v>
      </c>
      <c r="F12" s="66"/>
      <c r="G12" s="66">
        <v>0</v>
      </c>
      <c r="H12" s="66"/>
      <c r="I12" s="66">
        <v>1238759348</v>
      </c>
      <c r="J12" s="66"/>
      <c r="K12" s="66">
        <v>781091398</v>
      </c>
      <c r="L12" s="66"/>
      <c r="M12" s="66">
        <v>457667950</v>
      </c>
      <c r="N12" s="66"/>
      <c r="O12" s="66">
        <v>0</v>
      </c>
      <c r="P12" s="66"/>
      <c r="Q12" s="66">
        <v>1238759348</v>
      </c>
    </row>
    <row r="13" spans="1:17" ht="21" x14ac:dyDescent="0.55000000000000004">
      <c r="A13" s="36" t="s">
        <v>106</v>
      </c>
      <c r="B13" s="37"/>
      <c r="C13" s="66">
        <v>0</v>
      </c>
      <c r="D13" s="66"/>
      <c r="E13" s="66">
        <v>1233878797</v>
      </c>
      <c r="F13" s="66"/>
      <c r="G13" s="66">
        <v>0</v>
      </c>
      <c r="H13" s="66"/>
      <c r="I13" s="66">
        <v>1233878797</v>
      </c>
      <c r="J13" s="66"/>
      <c r="K13" s="66">
        <v>0</v>
      </c>
      <c r="L13" s="66"/>
      <c r="M13" s="66">
        <v>1233878797</v>
      </c>
      <c r="N13" s="66"/>
      <c r="O13" s="66">
        <v>0</v>
      </c>
      <c r="P13" s="66"/>
      <c r="Q13" s="66">
        <v>1233878797</v>
      </c>
    </row>
    <row r="14" spans="1:17" ht="21" x14ac:dyDescent="0.55000000000000004">
      <c r="A14" s="36" t="s">
        <v>108</v>
      </c>
      <c r="B14" s="37"/>
      <c r="C14" s="66">
        <v>0</v>
      </c>
      <c r="D14" s="66"/>
      <c r="E14" s="66">
        <v>1204649963</v>
      </c>
      <c r="F14" s="66"/>
      <c r="G14" s="66">
        <v>0</v>
      </c>
      <c r="H14" s="66"/>
      <c r="I14" s="66">
        <v>1204649963</v>
      </c>
      <c r="J14" s="66"/>
      <c r="K14" s="66">
        <v>0</v>
      </c>
      <c r="L14" s="66"/>
      <c r="M14" s="66">
        <v>1204649963</v>
      </c>
      <c r="N14" s="66"/>
      <c r="O14" s="66">
        <v>0</v>
      </c>
      <c r="P14" s="66"/>
      <c r="Q14" s="66">
        <v>1204649963</v>
      </c>
    </row>
    <row r="15" spans="1:17" ht="21" x14ac:dyDescent="0.55000000000000004">
      <c r="A15" s="36" t="s">
        <v>165</v>
      </c>
      <c r="B15" s="37"/>
      <c r="C15" s="66">
        <v>0</v>
      </c>
      <c r="D15" s="66"/>
      <c r="E15" s="66">
        <v>1092588818</v>
      </c>
      <c r="F15" s="66"/>
      <c r="G15" s="66">
        <v>0</v>
      </c>
      <c r="H15" s="66"/>
      <c r="I15" s="66">
        <v>1092588818</v>
      </c>
      <c r="J15" s="66"/>
      <c r="K15" s="66">
        <v>0</v>
      </c>
      <c r="L15" s="66"/>
      <c r="M15" s="66">
        <v>1092588818</v>
      </c>
      <c r="N15" s="66"/>
      <c r="O15" s="66">
        <v>0</v>
      </c>
      <c r="P15" s="66"/>
      <c r="Q15" s="66">
        <v>1092588818</v>
      </c>
    </row>
    <row r="16" spans="1:17" ht="21" x14ac:dyDescent="0.55000000000000004">
      <c r="A16" s="36" t="s">
        <v>142</v>
      </c>
      <c r="B16" s="37"/>
      <c r="C16" s="66">
        <v>0</v>
      </c>
      <c r="D16" s="66"/>
      <c r="E16" s="66">
        <v>637086533</v>
      </c>
      <c r="F16" s="66"/>
      <c r="G16" s="66">
        <v>0</v>
      </c>
      <c r="H16" s="66"/>
      <c r="I16" s="66">
        <v>637086533</v>
      </c>
      <c r="J16" s="66"/>
      <c r="K16" s="66">
        <v>0</v>
      </c>
      <c r="L16" s="66"/>
      <c r="M16" s="66">
        <v>637086533</v>
      </c>
      <c r="N16" s="66"/>
      <c r="O16" s="66">
        <v>0</v>
      </c>
      <c r="P16" s="66"/>
      <c r="Q16" s="66">
        <v>637086533</v>
      </c>
    </row>
    <row r="17" spans="1:17" ht="21" x14ac:dyDescent="0.55000000000000004">
      <c r="A17" s="36" t="s">
        <v>162</v>
      </c>
      <c r="B17" s="37"/>
      <c r="C17" s="66">
        <v>0</v>
      </c>
      <c r="D17" s="66"/>
      <c r="E17" s="66">
        <v>611425494</v>
      </c>
      <c r="F17" s="66"/>
      <c r="G17" s="66">
        <v>0</v>
      </c>
      <c r="H17" s="66"/>
      <c r="I17" s="66">
        <v>611425494</v>
      </c>
      <c r="J17" s="66"/>
      <c r="K17" s="66">
        <v>0</v>
      </c>
      <c r="L17" s="66"/>
      <c r="M17" s="66">
        <v>611425494</v>
      </c>
      <c r="N17" s="66"/>
      <c r="O17" s="66">
        <v>0</v>
      </c>
      <c r="P17" s="66"/>
      <c r="Q17" s="66">
        <v>611425494</v>
      </c>
    </row>
    <row r="18" spans="1:17" ht="21" x14ac:dyDescent="0.55000000000000004">
      <c r="A18" s="36" t="s">
        <v>113</v>
      </c>
      <c r="B18" s="37"/>
      <c r="C18" s="66">
        <v>0</v>
      </c>
      <c r="D18" s="66"/>
      <c r="E18" s="66">
        <v>530759357</v>
      </c>
      <c r="F18" s="66"/>
      <c r="G18" s="66">
        <v>0</v>
      </c>
      <c r="H18" s="66"/>
      <c r="I18" s="66">
        <v>530759357</v>
      </c>
      <c r="J18" s="66"/>
      <c r="K18" s="66">
        <v>0</v>
      </c>
      <c r="L18" s="66"/>
      <c r="M18" s="66">
        <v>530759357</v>
      </c>
      <c r="N18" s="66"/>
      <c r="O18" s="66">
        <v>0</v>
      </c>
      <c r="P18" s="66"/>
      <c r="Q18" s="66">
        <v>530759357</v>
      </c>
    </row>
    <row r="19" spans="1:17" ht="21" x14ac:dyDescent="0.55000000000000004">
      <c r="A19" s="36" t="s">
        <v>115</v>
      </c>
      <c r="B19" s="37"/>
      <c r="C19" s="66">
        <v>461517807</v>
      </c>
      <c r="D19" s="66"/>
      <c r="E19" s="66">
        <v>28807899</v>
      </c>
      <c r="F19" s="66"/>
      <c r="G19" s="66">
        <v>0</v>
      </c>
      <c r="H19" s="66"/>
      <c r="I19" s="66">
        <v>490325706</v>
      </c>
      <c r="J19" s="66"/>
      <c r="K19" s="66">
        <v>461517807</v>
      </c>
      <c r="L19" s="66"/>
      <c r="M19" s="66">
        <v>28807899</v>
      </c>
      <c r="N19" s="66"/>
      <c r="O19" s="66">
        <v>0</v>
      </c>
      <c r="P19" s="66"/>
      <c r="Q19" s="66">
        <v>490325706</v>
      </c>
    </row>
    <row r="20" spans="1:17" ht="21" x14ac:dyDescent="0.55000000000000004">
      <c r="A20" s="36" t="s">
        <v>99</v>
      </c>
      <c r="B20" s="37"/>
      <c r="C20" s="66">
        <v>0</v>
      </c>
      <c r="D20" s="66"/>
      <c r="E20" s="66">
        <v>375834658</v>
      </c>
      <c r="F20" s="66"/>
      <c r="G20" s="66">
        <v>0</v>
      </c>
      <c r="H20" s="66"/>
      <c r="I20" s="66">
        <v>375834658</v>
      </c>
      <c r="J20" s="66"/>
      <c r="K20" s="66">
        <v>0</v>
      </c>
      <c r="L20" s="66"/>
      <c r="M20" s="66">
        <v>375834658</v>
      </c>
      <c r="N20" s="66"/>
      <c r="O20" s="66">
        <v>0</v>
      </c>
      <c r="P20" s="66"/>
      <c r="Q20" s="66">
        <v>375834658</v>
      </c>
    </row>
    <row r="21" spans="1:17" ht="21" x14ac:dyDescent="0.55000000000000004">
      <c r="A21" s="36" t="s">
        <v>171</v>
      </c>
      <c r="B21" s="37"/>
      <c r="C21" s="66">
        <v>0</v>
      </c>
      <c r="D21" s="66"/>
      <c r="E21" s="66">
        <v>211372643</v>
      </c>
      <c r="F21" s="66"/>
      <c r="G21" s="66">
        <v>0</v>
      </c>
      <c r="H21" s="66"/>
      <c r="I21" s="66">
        <v>211372643</v>
      </c>
      <c r="J21" s="66"/>
      <c r="K21" s="66">
        <v>0</v>
      </c>
      <c r="L21" s="66"/>
      <c r="M21" s="66">
        <v>211372643</v>
      </c>
      <c r="N21" s="66"/>
      <c r="O21" s="66">
        <v>0</v>
      </c>
      <c r="P21" s="66"/>
      <c r="Q21" s="66">
        <v>211372643</v>
      </c>
    </row>
    <row r="22" spans="1:17" ht="21" x14ac:dyDescent="0.25">
      <c r="A22" s="3" t="s">
        <v>131</v>
      </c>
      <c r="C22" s="67">
        <v>0</v>
      </c>
      <c r="D22" s="67"/>
      <c r="E22" s="67">
        <v>153565862</v>
      </c>
      <c r="F22" s="67"/>
      <c r="G22" s="67">
        <v>0</v>
      </c>
      <c r="H22" s="67"/>
      <c r="I22" s="67">
        <v>153565862</v>
      </c>
      <c r="J22" s="67"/>
      <c r="K22" s="67">
        <v>0</v>
      </c>
      <c r="L22" s="67"/>
      <c r="M22" s="67">
        <v>153565862</v>
      </c>
      <c r="N22" s="67"/>
      <c r="O22" s="67">
        <v>0</v>
      </c>
      <c r="P22" s="67"/>
      <c r="Q22" s="67">
        <v>153565862</v>
      </c>
    </row>
    <row r="23" spans="1:17" ht="21" x14ac:dyDescent="0.55000000000000004">
      <c r="A23" s="36" t="s">
        <v>221</v>
      </c>
      <c r="B23" s="37"/>
      <c r="C23" s="66">
        <v>0</v>
      </c>
      <c r="D23" s="66"/>
      <c r="E23" s="66">
        <v>143594307</v>
      </c>
      <c r="F23" s="66"/>
      <c r="G23" s="66">
        <v>0</v>
      </c>
      <c r="H23" s="66"/>
      <c r="I23" s="66">
        <v>143594307</v>
      </c>
      <c r="J23" s="66"/>
      <c r="K23" s="66">
        <v>0</v>
      </c>
      <c r="L23" s="66"/>
      <c r="M23" s="66">
        <v>143594307</v>
      </c>
      <c r="N23" s="66"/>
      <c r="O23" s="66">
        <v>0</v>
      </c>
      <c r="P23" s="66"/>
      <c r="Q23" s="66">
        <v>143594307</v>
      </c>
    </row>
    <row r="24" spans="1:17" ht="21" x14ac:dyDescent="0.55000000000000004">
      <c r="A24" s="36" t="s">
        <v>103</v>
      </c>
      <c r="B24" s="37"/>
      <c r="C24" s="66">
        <v>0</v>
      </c>
      <c r="D24" s="66"/>
      <c r="E24" s="66">
        <v>89401901</v>
      </c>
      <c r="F24" s="66"/>
      <c r="G24" s="66">
        <v>0</v>
      </c>
      <c r="H24" s="66"/>
      <c r="I24" s="66">
        <v>89401901</v>
      </c>
      <c r="J24" s="66"/>
      <c r="K24" s="66">
        <v>0</v>
      </c>
      <c r="L24" s="66"/>
      <c r="M24" s="66">
        <v>89401901</v>
      </c>
      <c r="N24" s="66"/>
      <c r="O24" s="66">
        <v>0</v>
      </c>
      <c r="P24" s="66"/>
      <c r="Q24" s="66">
        <v>89401901</v>
      </c>
    </row>
    <row r="25" spans="1:17" ht="21" x14ac:dyDescent="0.55000000000000004">
      <c r="A25" s="36" t="s">
        <v>111</v>
      </c>
      <c r="B25" s="37"/>
      <c r="C25" s="66">
        <v>0</v>
      </c>
      <c r="D25" s="66"/>
      <c r="E25" s="66">
        <v>39033098</v>
      </c>
      <c r="F25" s="66"/>
      <c r="G25" s="66">
        <v>0</v>
      </c>
      <c r="H25" s="66"/>
      <c r="I25" s="66">
        <v>39033098</v>
      </c>
      <c r="J25" s="66"/>
      <c r="K25" s="66">
        <v>0</v>
      </c>
      <c r="L25" s="66"/>
      <c r="M25" s="66">
        <v>39033098</v>
      </c>
      <c r="N25" s="66"/>
      <c r="O25" s="66">
        <v>0</v>
      </c>
      <c r="P25" s="66"/>
      <c r="Q25" s="66">
        <v>39033098</v>
      </c>
    </row>
    <row r="26" spans="1:17" ht="21" x14ac:dyDescent="0.55000000000000004">
      <c r="A26" s="36" t="s">
        <v>134</v>
      </c>
      <c r="B26" s="37"/>
      <c r="C26" s="66">
        <v>0</v>
      </c>
      <c r="D26" s="66"/>
      <c r="E26" s="66">
        <v>24323760</v>
      </c>
      <c r="F26" s="66"/>
      <c r="G26" s="66">
        <v>0</v>
      </c>
      <c r="H26" s="66"/>
      <c r="I26" s="66">
        <v>24323760</v>
      </c>
      <c r="J26" s="66"/>
      <c r="K26" s="66">
        <v>0</v>
      </c>
      <c r="L26" s="66"/>
      <c r="M26" s="66">
        <v>24323760</v>
      </c>
      <c r="N26" s="66"/>
      <c r="O26" s="66">
        <v>0</v>
      </c>
      <c r="P26" s="66"/>
      <c r="Q26" s="66">
        <v>24323760</v>
      </c>
    </row>
    <row r="27" spans="1:17" ht="21" x14ac:dyDescent="0.55000000000000004">
      <c r="A27" s="36" t="s">
        <v>168</v>
      </c>
      <c r="B27" s="37"/>
      <c r="C27" s="66">
        <v>0</v>
      </c>
      <c r="D27" s="66"/>
      <c r="E27" s="66">
        <v>8067618</v>
      </c>
      <c r="F27" s="66"/>
      <c r="G27" s="66">
        <v>0</v>
      </c>
      <c r="H27" s="66"/>
      <c r="I27" s="66">
        <v>8067618</v>
      </c>
      <c r="J27" s="66"/>
      <c r="K27" s="66">
        <v>0</v>
      </c>
      <c r="L27" s="66"/>
      <c r="M27" s="66">
        <v>8067618</v>
      </c>
      <c r="N27" s="66"/>
      <c r="O27" s="66">
        <v>0</v>
      </c>
      <c r="P27" s="66"/>
      <c r="Q27" s="66">
        <v>8067618</v>
      </c>
    </row>
    <row r="28" spans="1:17" ht="21" x14ac:dyDescent="0.55000000000000004">
      <c r="A28" s="36" t="s">
        <v>217</v>
      </c>
      <c r="B28" s="37"/>
      <c r="C28" s="66">
        <v>0</v>
      </c>
      <c r="D28" s="66"/>
      <c r="E28" s="66">
        <v>4845855</v>
      </c>
      <c r="F28" s="66"/>
      <c r="G28" s="66">
        <v>0</v>
      </c>
      <c r="H28" s="66"/>
      <c r="I28" s="66">
        <v>4845855</v>
      </c>
      <c r="J28" s="66"/>
      <c r="K28" s="66">
        <v>0</v>
      </c>
      <c r="L28" s="66"/>
      <c r="M28" s="66">
        <v>4845855</v>
      </c>
      <c r="N28" s="66"/>
      <c r="O28" s="66">
        <v>0</v>
      </c>
      <c r="P28" s="66"/>
      <c r="Q28" s="66">
        <v>4845855</v>
      </c>
    </row>
    <row r="29" spans="1:17" ht="21" x14ac:dyDescent="0.55000000000000004">
      <c r="A29" s="36" t="s">
        <v>214</v>
      </c>
      <c r="B29" s="37"/>
      <c r="C29" s="66">
        <v>39678712</v>
      </c>
      <c r="D29" s="66"/>
      <c r="E29" s="66">
        <v>-244003788</v>
      </c>
      <c r="F29" s="66"/>
      <c r="G29" s="66">
        <v>0</v>
      </c>
      <c r="H29" s="66"/>
      <c r="I29" s="66">
        <v>-204325076</v>
      </c>
      <c r="J29" s="66"/>
      <c r="K29" s="66">
        <v>39678712</v>
      </c>
      <c r="L29" s="66"/>
      <c r="M29" s="66">
        <v>-244003788</v>
      </c>
      <c r="N29" s="66"/>
      <c r="O29" s="66">
        <v>0</v>
      </c>
      <c r="P29" s="66"/>
      <c r="Q29" s="66">
        <v>-204325076</v>
      </c>
    </row>
    <row r="30" spans="1:17" ht="21" x14ac:dyDescent="0.25">
      <c r="A30" s="3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1:17" ht="19.5" thickBot="1" x14ac:dyDescent="0.3">
      <c r="A31" s="2" t="s">
        <v>70</v>
      </c>
      <c r="C31" s="22">
        <f>SUM(C9:C30)</f>
        <v>3914971849</v>
      </c>
      <c r="D31" s="20"/>
      <c r="E31" s="22">
        <f>SUM(E9:E30)</f>
        <v>8482844138</v>
      </c>
      <c r="F31" s="20"/>
      <c r="G31" s="22">
        <f>SUM(G9:G30)</f>
        <v>0</v>
      </c>
      <c r="H31" s="20"/>
      <c r="I31" s="22">
        <f>SUM(I9:I30)</f>
        <v>12397815987</v>
      </c>
      <c r="J31" s="20"/>
      <c r="K31" s="22">
        <f>SUM(K9:K30)</f>
        <v>3914971849</v>
      </c>
      <c r="L31" s="20"/>
      <c r="M31" s="22">
        <f>SUM(M9:M30)</f>
        <v>8482844138</v>
      </c>
      <c r="N31" s="20"/>
      <c r="O31" s="22">
        <f>SUM(O9:O30)</f>
        <v>0</v>
      </c>
      <c r="P31" s="20"/>
      <c r="Q31" s="22">
        <f>SUM(Q9:Q30)</f>
        <v>12397815987</v>
      </c>
    </row>
    <row r="32" spans="1:17" ht="19.5" thickTop="1" x14ac:dyDescent="0.25"/>
  </sheetData>
  <sortState ref="A9:Q32">
    <sortCondition descending="1" ref="Q9:Q32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rightToLeft="1" tabSelected="1" view="pageBreakPreview" zoomScale="60" zoomScaleNormal="100" workbookViewId="0">
      <selection activeCell="C15" sqref="C15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30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2" s="13" customFormat="1" ht="21" x14ac:dyDescent="0.4">
      <c r="A5" s="40" t="s">
        <v>95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7" spans="1:12" ht="30.75" thickBot="1" x14ac:dyDescent="0.3">
      <c r="A7" s="47" t="s">
        <v>71</v>
      </c>
      <c r="B7" s="47" t="s">
        <v>71</v>
      </c>
      <c r="C7" s="47" t="s">
        <v>71</v>
      </c>
      <c r="E7" s="47" t="s">
        <v>47</v>
      </c>
      <c r="F7" s="47" t="s">
        <v>47</v>
      </c>
      <c r="G7" s="47" t="s">
        <v>47</v>
      </c>
      <c r="I7" s="47" t="s">
        <v>48</v>
      </c>
      <c r="J7" s="47" t="s">
        <v>48</v>
      </c>
      <c r="K7" s="47" t="s">
        <v>48</v>
      </c>
    </row>
    <row r="8" spans="1:12" ht="30.75" thickBot="1" x14ac:dyDescent="0.3">
      <c r="A8" s="46" t="s">
        <v>72</v>
      </c>
      <c r="B8" s="11"/>
      <c r="C8" s="46" t="s">
        <v>37</v>
      </c>
      <c r="E8" s="46" t="s">
        <v>73</v>
      </c>
      <c r="F8" s="11"/>
      <c r="G8" s="46" t="s">
        <v>74</v>
      </c>
      <c r="I8" s="46" t="s">
        <v>73</v>
      </c>
      <c r="J8" s="11"/>
      <c r="K8" s="46" t="s">
        <v>74</v>
      </c>
    </row>
    <row r="9" spans="1:12" ht="21" x14ac:dyDescent="0.55000000000000004">
      <c r="A9" s="36" t="s">
        <v>118</v>
      </c>
      <c r="B9" s="37"/>
      <c r="C9" s="1" t="s">
        <v>119</v>
      </c>
      <c r="D9" s="37"/>
      <c r="E9" s="38">
        <v>1489880930</v>
      </c>
      <c r="F9" s="37"/>
      <c r="G9" s="1" t="s">
        <v>54</v>
      </c>
      <c r="H9" s="37"/>
      <c r="I9" s="38">
        <v>1489880930</v>
      </c>
      <c r="J9" s="20"/>
      <c r="K9" s="20" t="s">
        <v>54</v>
      </c>
      <c r="L9" s="4">
        <f t="shared" ref="L9:L14" si="0">SUM(E9:K9)</f>
        <v>2979761860</v>
      </c>
    </row>
    <row r="10" spans="1:12" ht="21" x14ac:dyDescent="0.55000000000000004">
      <c r="A10" s="36" t="s">
        <v>118</v>
      </c>
      <c r="B10" s="37"/>
      <c r="C10" s="1" t="s">
        <v>121</v>
      </c>
      <c r="D10" s="37"/>
      <c r="E10" s="38">
        <v>2626</v>
      </c>
      <c r="F10" s="37"/>
      <c r="G10" s="1" t="s">
        <v>54</v>
      </c>
      <c r="H10" s="37"/>
      <c r="I10" s="38">
        <v>2626</v>
      </c>
      <c r="J10" s="20"/>
      <c r="K10" s="20" t="s">
        <v>54</v>
      </c>
      <c r="L10" s="4">
        <f t="shared" si="0"/>
        <v>5252</v>
      </c>
    </row>
    <row r="11" spans="1:12" ht="21" x14ac:dyDescent="0.55000000000000004">
      <c r="A11" s="36" t="s">
        <v>118</v>
      </c>
      <c r="B11" s="37"/>
      <c r="C11" s="1" t="s">
        <v>128</v>
      </c>
      <c r="D11" s="37"/>
      <c r="E11" s="38">
        <v>3357467808</v>
      </c>
      <c r="F11" s="37"/>
      <c r="G11" s="1" t="s">
        <v>54</v>
      </c>
      <c r="H11" s="37"/>
      <c r="I11" s="38">
        <v>3357467808</v>
      </c>
      <c r="J11" s="20"/>
      <c r="K11" s="20" t="s">
        <v>54</v>
      </c>
      <c r="L11" s="4">
        <f t="shared" si="0"/>
        <v>6714935616</v>
      </c>
    </row>
    <row r="12" spans="1:12" ht="21" x14ac:dyDescent="0.55000000000000004">
      <c r="A12" s="36" t="s">
        <v>137</v>
      </c>
      <c r="B12" s="37"/>
      <c r="C12" s="1" t="s">
        <v>140</v>
      </c>
      <c r="D12" s="37"/>
      <c r="E12" s="38">
        <v>2996219083</v>
      </c>
      <c r="F12" s="37"/>
      <c r="G12" s="1" t="s">
        <v>54</v>
      </c>
      <c r="H12" s="37"/>
      <c r="I12" s="38">
        <v>2996219083</v>
      </c>
      <c r="J12" s="20"/>
      <c r="K12" s="20" t="s">
        <v>54</v>
      </c>
      <c r="L12" s="4">
        <f t="shared" si="0"/>
        <v>5992438166</v>
      </c>
    </row>
    <row r="13" spans="1:12" ht="21" x14ac:dyDescent="0.25">
      <c r="A13" s="3"/>
      <c r="E13" s="20"/>
      <c r="F13" s="20"/>
      <c r="G13" s="20"/>
      <c r="H13" s="20"/>
      <c r="I13" s="20"/>
      <c r="J13" s="20"/>
      <c r="K13" s="20"/>
      <c r="L13" s="4"/>
    </row>
    <row r="14" spans="1:12" ht="19.5" thickBot="1" x14ac:dyDescent="0.3">
      <c r="A14" s="2" t="s">
        <v>70</v>
      </c>
      <c r="E14" s="6">
        <f>SUM(E9:E13)</f>
        <v>7843570447</v>
      </c>
      <c r="G14" s="12"/>
      <c r="I14" s="6">
        <f>SUM(I9:I13)</f>
        <v>7843570447</v>
      </c>
      <c r="K14" s="12"/>
      <c r="L14" s="4">
        <f t="shared" si="0"/>
        <v>15687140894</v>
      </c>
    </row>
    <row r="15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view="pageBreakPreview" zoomScale="60" zoomScaleNormal="100" workbookViewId="0">
      <selection activeCell="N28" sqref="N28"/>
    </sheetView>
  </sheetViews>
  <sheetFormatPr defaultRowHeight="18.75" x14ac:dyDescent="0.25"/>
  <cols>
    <col min="1" max="1" width="37" style="2" bestFit="1" customWidth="1"/>
    <col min="2" max="2" width="1" style="2" customWidth="1"/>
    <col min="3" max="3" width="16.5703125" style="2" customWidth="1"/>
    <col min="4" max="4" width="1" style="2" customWidth="1"/>
    <col min="5" max="5" width="19" style="2" customWidth="1"/>
    <col min="6" max="6" width="1" style="2" customWidth="1"/>
    <col min="7" max="7" width="9.140625" style="2" customWidth="1"/>
    <col min="8" max="16384" width="9.140625" style="2"/>
  </cols>
  <sheetData>
    <row r="2" spans="1:7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</row>
    <row r="3" spans="1:7" ht="30" x14ac:dyDescent="0.25">
      <c r="A3" s="41" t="s">
        <v>45</v>
      </c>
      <c r="B3" s="41"/>
      <c r="C3" s="41"/>
      <c r="D3" s="41"/>
      <c r="E3" s="41"/>
    </row>
    <row r="4" spans="1:7" ht="30" x14ac:dyDescent="0.25">
      <c r="A4" s="41" t="str">
        <f>سهام!A4</f>
        <v>برای ماه منتهی به 1399/01/31</v>
      </c>
      <c r="B4" s="41"/>
      <c r="C4" s="41"/>
      <c r="D4" s="41"/>
      <c r="E4" s="41"/>
    </row>
    <row r="5" spans="1:7" customFormat="1" ht="25.5" x14ac:dyDescent="0.25">
      <c r="A5" s="48" t="s">
        <v>96</v>
      </c>
      <c r="B5" s="48"/>
      <c r="C5" s="48"/>
      <c r="D5" s="48"/>
      <c r="E5" s="48"/>
    </row>
    <row r="7" spans="1:7" ht="30.75" thickBot="1" x14ac:dyDescent="0.3">
      <c r="A7" s="42" t="s">
        <v>75</v>
      </c>
      <c r="C7" s="47" t="s">
        <v>47</v>
      </c>
      <c r="E7" s="47" t="str">
        <f>سهام!Q8</f>
        <v>1399/01/31</v>
      </c>
    </row>
    <row r="8" spans="1:7" ht="30.75" thickBot="1" x14ac:dyDescent="0.3">
      <c r="A8" s="47" t="s">
        <v>75</v>
      </c>
      <c r="C8" s="47" t="s">
        <v>40</v>
      </c>
      <c r="E8" s="47" t="s">
        <v>40</v>
      </c>
    </row>
    <row r="9" spans="1:7" s="4" customFormat="1" ht="21" x14ac:dyDescent="0.55000000000000004">
      <c r="A9" s="69" t="s">
        <v>225</v>
      </c>
      <c r="B9" s="63"/>
      <c r="C9" s="38">
        <v>11454441</v>
      </c>
      <c r="D9" s="63"/>
      <c r="E9" s="38">
        <v>11454441</v>
      </c>
    </row>
    <row r="10" spans="1:7" s="4" customFormat="1" ht="21" x14ac:dyDescent="0.55000000000000004">
      <c r="A10" s="69" t="s">
        <v>76</v>
      </c>
      <c r="B10" s="63"/>
      <c r="C10" s="38">
        <v>4356901</v>
      </c>
      <c r="D10" s="63"/>
      <c r="E10" s="38">
        <v>4356901</v>
      </c>
      <c r="G10" s="4" t="s">
        <v>224</v>
      </c>
    </row>
    <row r="11" spans="1:7" s="4" customFormat="1" ht="21" x14ac:dyDescent="0.55000000000000004">
      <c r="A11" s="69" t="s">
        <v>77</v>
      </c>
      <c r="B11" s="63"/>
      <c r="C11" s="38">
        <v>532934925</v>
      </c>
      <c r="D11" s="63"/>
      <c r="E11" s="38">
        <v>532934925</v>
      </c>
    </row>
    <row r="12" spans="1:7" s="4" customFormat="1" ht="21.75" thickBot="1" x14ac:dyDescent="0.3">
      <c r="A12" s="68" t="s">
        <v>70</v>
      </c>
      <c r="C12" s="70">
        <f>SUM(C9:C11)</f>
        <v>548746267</v>
      </c>
      <c r="D12" s="27"/>
      <c r="E12" s="70">
        <f>SUM(E9:E11)</f>
        <v>548746267</v>
      </c>
    </row>
    <row r="13" spans="1:7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6"/>
  <sheetViews>
    <sheetView rightToLeft="1" view="pageBreakPreview" zoomScaleNormal="100" zoomScaleSheetLayoutView="100" workbookViewId="0">
      <selection activeCell="C8" sqref="C8"/>
    </sheetView>
  </sheetViews>
  <sheetFormatPr defaultRowHeight="18.75" x14ac:dyDescent="0.25"/>
  <cols>
    <col min="1" max="1" width="24.8554687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4.5703125" style="2" bestFit="1" customWidth="1"/>
    <col min="6" max="6" width="1" style="2" customWidth="1"/>
    <col min="7" max="7" width="23.425781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</row>
    <row r="3" spans="1:23" ht="30" x14ac:dyDescent="0.25">
      <c r="A3" s="41" t="s">
        <v>45</v>
      </c>
      <c r="B3" s="41"/>
      <c r="C3" s="41"/>
      <c r="D3" s="41"/>
      <c r="E3" s="41"/>
      <c r="F3" s="41"/>
      <c r="G3" s="41"/>
    </row>
    <row r="4" spans="1:23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</row>
    <row r="5" spans="1:23" customFormat="1" ht="25.5" x14ac:dyDescent="0.25">
      <c r="A5" s="48" t="s">
        <v>97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7" spans="1:23" ht="24.75" thickBot="1" x14ac:dyDescent="0.3">
      <c r="A7" s="73" t="s">
        <v>49</v>
      </c>
      <c r="B7" s="74"/>
      <c r="C7" s="73" t="s">
        <v>40</v>
      </c>
      <c r="D7" s="74"/>
      <c r="E7" s="75" t="s">
        <v>68</v>
      </c>
      <c r="F7" s="74"/>
      <c r="G7" s="75" t="s">
        <v>11</v>
      </c>
      <c r="I7" s="4"/>
    </row>
    <row r="8" spans="1:23" ht="21" x14ac:dyDescent="0.55000000000000004">
      <c r="A8" s="36" t="s">
        <v>78</v>
      </c>
      <c r="B8" s="37"/>
      <c r="C8" s="38">
        <v>81268139089</v>
      </c>
      <c r="D8" s="37"/>
      <c r="E8" s="39">
        <v>0.78269999999999995</v>
      </c>
      <c r="F8" s="37"/>
      <c r="G8" s="39">
        <v>4.5699999999999998E-2</v>
      </c>
      <c r="I8" s="5"/>
    </row>
    <row r="9" spans="1:23" ht="21" x14ac:dyDescent="0.55000000000000004">
      <c r="A9" s="36" t="s">
        <v>79</v>
      </c>
      <c r="B9" s="37"/>
      <c r="C9" s="38">
        <v>12397815987</v>
      </c>
      <c r="D9" s="37"/>
      <c r="E9" s="39">
        <v>0.11940000000000001</v>
      </c>
      <c r="F9" s="37"/>
      <c r="G9" s="39">
        <v>7.0000000000000001E-3</v>
      </c>
      <c r="I9" s="5"/>
    </row>
    <row r="10" spans="1:23" ht="21" x14ac:dyDescent="0.55000000000000004">
      <c r="A10" s="36" t="s">
        <v>80</v>
      </c>
      <c r="B10" s="37"/>
      <c r="C10" s="38">
        <v>7843570447</v>
      </c>
      <c r="D10" s="37"/>
      <c r="E10" s="39">
        <v>7.5499999999999998E-2</v>
      </c>
      <c r="F10" s="37"/>
      <c r="G10" s="39">
        <v>4.4000000000000003E-3</v>
      </c>
      <c r="I10" s="5"/>
    </row>
    <row r="11" spans="1:23" ht="21" x14ac:dyDescent="0.25">
      <c r="A11" s="25"/>
      <c r="B11" s="26"/>
      <c r="C11" s="27"/>
      <c r="E11" s="5"/>
      <c r="G11" s="5"/>
      <c r="I11" s="5"/>
    </row>
    <row r="12" spans="1:23" ht="19.5" thickBot="1" x14ac:dyDescent="0.3">
      <c r="A12" s="2" t="s">
        <v>70</v>
      </c>
      <c r="C12" s="70">
        <f>SUM(C8:C11)</f>
        <v>101509525523</v>
      </c>
      <c r="D12" s="26"/>
      <c r="E12" s="71">
        <f>SUM(E8:E11)</f>
        <v>0.97759999999999991</v>
      </c>
      <c r="F12" s="26"/>
      <c r="G12" s="72">
        <f>SUM(G8:G11)</f>
        <v>5.7099999999999998E-2</v>
      </c>
    </row>
    <row r="13" spans="1:23" ht="19.5" thickTop="1" x14ac:dyDescent="0.25"/>
    <row r="14" spans="1:23" x14ac:dyDescent="0.25">
      <c r="C14" s="4"/>
    </row>
    <row r="15" spans="1:23" x14ac:dyDescent="0.25">
      <c r="C15" s="4"/>
    </row>
    <row r="16" spans="1:23" x14ac:dyDescent="0.25">
      <c r="C16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="60" zoomScaleNormal="100" workbookViewId="0">
      <selection activeCell="B30" sqref="B30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3" customFormat="1" ht="25.5" x14ac:dyDescent="0.4">
      <c r="A5" s="14" t="s">
        <v>84</v>
      </c>
      <c r="B5" s="14"/>
      <c r="C5" s="14"/>
      <c r="D5" s="14"/>
      <c r="E5" s="14"/>
      <c r="F5" s="14"/>
      <c r="G5" s="14"/>
      <c r="H5" s="14"/>
      <c r="I5" s="14"/>
    </row>
    <row r="7" spans="1:17" ht="30.75" thickBot="1" x14ac:dyDescent="0.5">
      <c r="A7" s="42" t="s">
        <v>1</v>
      </c>
      <c r="C7" s="47" t="str">
        <f>سهام!C8</f>
        <v>1398/12/29</v>
      </c>
      <c r="D7" s="47" t="s">
        <v>2</v>
      </c>
      <c r="E7" s="47" t="s">
        <v>2</v>
      </c>
      <c r="F7" s="47" t="s">
        <v>2</v>
      </c>
      <c r="G7" s="47" t="s">
        <v>2</v>
      </c>
      <c r="H7" s="47" t="s">
        <v>2</v>
      </c>
      <c r="I7" s="47" t="s">
        <v>2</v>
      </c>
      <c r="K7" s="47" t="str">
        <f>سهام!Q8</f>
        <v>1399/01/31</v>
      </c>
      <c r="L7" s="47" t="s">
        <v>4</v>
      </c>
      <c r="M7" s="47" t="s">
        <v>4</v>
      </c>
      <c r="N7" s="47" t="s">
        <v>4</v>
      </c>
      <c r="O7" s="47" t="s">
        <v>4</v>
      </c>
      <c r="P7" s="47" t="s">
        <v>4</v>
      </c>
      <c r="Q7" s="47" t="s">
        <v>4</v>
      </c>
    </row>
    <row r="8" spans="1:17" ht="30.75" thickBot="1" x14ac:dyDescent="0.5">
      <c r="A8" s="47" t="s">
        <v>1</v>
      </c>
      <c r="C8" s="46" t="s">
        <v>13</v>
      </c>
      <c r="D8" s="8"/>
      <c r="E8" s="46" t="s">
        <v>14</v>
      </c>
      <c r="F8" s="8"/>
      <c r="G8" s="46" t="s">
        <v>15</v>
      </c>
      <c r="H8" s="8"/>
      <c r="I8" s="46" t="s">
        <v>16</v>
      </c>
      <c r="K8" s="46" t="s">
        <v>13</v>
      </c>
      <c r="L8" s="8"/>
      <c r="M8" s="46" t="s">
        <v>14</v>
      </c>
      <c r="N8" s="8"/>
      <c r="O8" s="46" t="s">
        <v>15</v>
      </c>
      <c r="P8" s="8"/>
      <c r="Q8" s="46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2"/>
  <sheetViews>
    <sheetView rightToLeft="1" view="pageBreakPreview" zoomScale="70" zoomScaleNormal="100" zoomScaleSheetLayoutView="70" workbookViewId="0">
      <selection activeCell="Q23" sqref="Q23"/>
    </sheetView>
  </sheetViews>
  <sheetFormatPr defaultRowHeight="18.75" x14ac:dyDescent="0.2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18.7109375" style="2" bestFit="1" customWidth="1"/>
    <col min="24" max="24" width="1" style="2" customWidth="1"/>
    <col min="25" max="25" width="5.85546875" style="2" bestFit="1" customWidth="1"/>
    <col min="26" max="26" width="1" style="2" customWidth="1"/>
    <col min="27" max="27" width="11.7109375" style="2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8.710937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15.285156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30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37" s="15" customFormat="1" ht="21" x14ac:dyDescent="0.4">
      <c r="A5" s="40" t="s">
        <v>85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7" spans="1:37" ht="30.75" thickBot="1" x14ac:dyDescent="0.3">
      <c r="A7" s="47" t="s">
        <v>17</v>
      </c>
      <c r="B7" s="47" t="s">
        <v>17</v>
      </c>
      <c r="C7" s="47" t="s">
        <v>17</v>
      </c>
      <c r="D7" s="47" t="s">
        <v>17</v>
      </c>
      <c r="E7" s="47" t="s">
        <v>17</v>
      </c>
      <c r="F7" s="47" t="s">
        <v>17</v>
      </c>
      <c r="G7" s="47" t="s">
        <v>17</v>
      </c>
      <c r="H7" s="47" t="s">
        <v>17</v>
      </c>
      <c r="I7" s="47" t="s">
        <v>17</v>
      </c>
      <c r="J7" s="47" t="s">
        <v>17</v>
      </c>
      <c r="K7" s="47" t="s">
        <v>17</v>
      </c>
      <c r="L7" s="47" t="s">
        <v>17</v>
      </c>
      <c r="M7" s="47" t="s">
        <v>17</v>
      </c>
      <c r="O7" s="47" t="str">
        <f>سهام!C8</f>
        <v>1398/12/29</v>
      </c>
      <c r="P7" s="47" t="s">
        <v>2</v>
      </c>
      <c r="Q7" s="47" t="s">
        <v>2</v>
      </c>
      <c r="R7" s="47" t="s">
        <v>2</v>
      </c>
      <c r="S7" s="47" t="s">
        <v>2</v>
      </c>
      <c r="U7" s="47" t="s">
        <v>3</v>
      </c>
      <c r="V7" s="47" t="s">
        <v>3</v>
      </c>
      <c r="W7" s="47" t="s">
        <v>3</v>
      </c>
      <c r="X7" s="47" t="s">
        <v>3</v>
      </c>
      <c r="Y7" s="47" t="s">
        <v>3</v>
      </c>
      <c r="Z7" s="47" t="s">
        <v>3</v>
      </c>
      <c r="AA7" s="47" t="s">
        <v>3</v>
      </c>
      <c r="AC7" s="47" t="str">
        <f>سهام!Q8</f>
        <v>1399/01/31</v>
      </c>
      <c r="AD7" s="47" t="s">
        <v>4</v>
      </c>
      <c r="AE7" s="47" t="s">
        <v>4</v>
      </c>
      <c r="AF7" s="47" t="s">
        <v>4</v>
      </c>
      <c r="AG7" s="47" t="s">
        <v>4</v>
      </c>
      <c r="AH7" s="47" t="s">
        <v>4</v>
      </c>
      <c r="AI7" s="47" t="s">
        <v>4</v>
      </c>
      <c r="AJ7" s="47" t="s">
        <v>4</v>
      </c>
      <c r="AK7" s="47" t="s">
        <v>4</v>
      </c>
    </row>
    <row r="8" spans="1:37" s="29" customFormat="1" ht="18" x14ac:dyDescent="0.25">
      <c r="A8" s="51" t="s">
        <v>18</v>
      </c>
      <c r="B8" s="28"/>
      <c r="C8" s="51" t="s">
        <v>19</v>
      </c>
      <c r="D8" s="28"/>
      <c r="E8" s="51" t="s">
        <v>20</v>
      </c>
      <c r="F8" s="28"/>
      <c r="G8" s="51" t="s">
        <v>21</v>
      </c>
      <c r="H8" s="28"/>
      <c r="I8" s="51" t="s">
        <v>22</v>
      </c>
      <c r="J8" s="28"/>
      <c r="K8" s="51" t="s">
        <v>23</v>
      </c>
      <c r="L8" s="28"/>
      <c r="M8" s="51" t="s">
        <v>16</v>
      </c>
      <c r="O8" s="51" t="s">
        <v>5</v>
      </c>
      <c r="P8" s="28"/>
      <c r="Q8" s="51" t="s">
        <v>6</v>
      </c>
      <c r="R8" s="28"/>
      <c r="S8" s="51" t="s">
        <v>7</v>
      </c>
      <c r="U8" s="50" t="s">
        <v>8</v>
      </c>
      <c r="V8" s="50" t="s">
        <v>8</v>
      </c>
      <c r="W8" s="50" t="s">
        <v>8</v>
      </c>
      <c r="Y8" s="50" t="s">
        <v>9</v>
      </c>
      <c r="Z8" s="50" t="s">
        <v>9</v>
      </c>
      <c r="AA8" s="50" t="s">
        <v>9</v>
      </c>
      <c r="AC8" s="51" t="s">
        <v>5</v>
      </c>
      <c r="AD8" s="28"/>
      <c r="AE8" s="51" t="s">
        <v>24</v>
      </c>
      <c r="AF8" s="28"/>
      <c r="AG8" s="51" t="s">
        <v>6</v>
      </c>
      <c r="AH8" s="28"/>
      <c r="AI8" s="51" t="s">
        <v>7</v>
      </c>
      <c r="AJ8" s="28"/>
      <c r="AK8" s="51" t="s">
        <v>11</v>
      </c>
    </row>
    <row r="9" spans="1:37" s="29" customFormat="1" thickBot="1" x14ac:dyDescent="0.3">
      <c r="A9" s="49" t="s">
        <v>18</v>
      </c>
      <c r="B9" s="30"/>
      <c r="C9" s="49" t="s">
        <v>19</v>
      </c>
      <c r="D9" s="30"/>
      <c r="E9" s="49" t="s">
        <v>20</v>
      </c>
      <c r="F9" s="30"/>
      <c r="G9" s="49" t="s">
        <v>21</v>
      </c>
      <c r="H9" s="30"/>
      <c r="I9" s="49" t="s">
        <v>22</v>
      </c>
      <c r="J9" s="30"/>
      <c r="K9" s="49" t="s">
        <v>23</v>
      </c>
      <c r="L9" s="30"/>
      <c r="M9" s="49" t="s">
        <v>16</v>
      </c>
      <c r="O9" s="49" t="s">
        <v>5</v>
      </c>
      <c r="P9" s="30"/>
      <c r="Q9" s="49" t="s">
        <v>6</v>
      </c>
      <c r="R9" s="30"/>
      <c r="S9" s="49" t="s">
        <v>7</v>
      </c>
      <c r="U9" s="49" t="s">
        <v>5</v>
      </c>
      <c r="V9" s="30"/>
      <c r="W9" s="49" t="s">
        <v>6</v>
      </c>
      <c r="Y9" s="49" t="s">
        <v>5</v>
      </c>
      <c r="Z9" s="30"/>
      <c r="AA9" s="49" t="s">
        <v>12</v>
      </c>
      <c r="AC9" s="49" t="s">
        <v>5</v>
      </c>
      <c r="AD9" s="30"/>
      <c r="AE9" s="49" t="s">
        <v>24</v>
      </c>
      <c r="AF9" s="30"/>
      <c r="AG9" s="49" t="s">
        <v>6</v>
      </c>
      <c r="AH9" s="30"/>
      <c r="AI9" s="49" t="s">
        <v>7</v>
      </c>
      <c r="AJ9" s="30"/>
      <c r="AK9" s="49" t="s">
        <v>11</v>
      </c>
    </row>
    <row r="10" spans="1:37" ht="21" x14ac:dyDescent="0.55000000000000004">
      <c r="A10" s="36" t="s">
        <v>214</v>
      </c>
      <c r="B10" s="37"/>
      <c r="C10" s="1" t="s">
        <v>100</v>
      </c>
      <c r="D10" s="37"/>
      <c r="E10" s="1" t="s">
        <v>100</v>
      </c>
      <c r="F10" s="37"/>
      <c r="G10" s="1" t="s">
        <v>215</v>
      </c>
      <c r="H10" s="37"/>
      <c r="I10" s="1" t="s">
        <v>216</v>
      </c>
      <c r="J10" s="37"/>
      <c r="K10" s="38">
        <v>18</v>
      </c>
      <c r="L10" s="37"/>
      <c r="M10" s="38">
        <v>18</v>
      </c>
      <c r="N10" s="37"/>
      <c r="O10" s="38">
        <v>0</v>
      </c>
      <c r="P10" s="37"/>
      <c r="Q10" s="38">
        <v>0</v>
      </c>
      <c r="R10" s="37"/>
      <c r="S10" s="38">
        <v>0</v>
      </c>
      <c r="T10" s="37"/>
      <c r="U10" s="38">
        <v>219985</v>
      </c>
      <c r="V10" s="37"/>
      <c r="W10" s="38">
        <v>214573876892</v>
      </c>
      <c r="X10" s="37"/>
      <c r="Y10" s="38">
        <v>0</v>
      </c>
      <c r="Z10" s="37"/>
      <c r="AA10" s="38">
        <v>0</v>
      </c>
      <c r="AB10" s="37"/>
      <c r="AC10" s="38">
        <v>219985</v>
      </c>
      <c r="AD10" s="37"/>
      <c r="AE10" s="38">
        <v>975000</v>
      </c>
      <c r="AF10" s="37"/>
      <c r="AG10" s="38">
        <v>214573876892</v>
      </c>
      <c r="AH10" s="37"/>
      <c r="AI10" s="38">
        <v>214329873103</v>
      </c>
      <c r="AJ10" s="37"/>
      <c r="AK10" s="61">
        <v>0.12039999999999999</v>
      </c>
    </row>
    <row r="11" spans="1:37" ht="21" x14ac:dyDescent="0.55000000000000004">
      <c r="A11" s="36" t="s">
        <v>189</v>
      </c>
      <c r="B11" s="37"/>
      <c r="C11" s="1" t="s">
        <v>100</v>
      </c>
      <c r="D11" s="37"/>
      <c r="E11" s="1" t="s">
        <v>100</v>
      </c>
      <c r="F11" s="37"/>
      <c r="G11" s="1" t="s">
        <v>190</v>
      </c>
      <c r="H11" s="37"/>
      <c r="I11" s="1" t="s">
        <v>191</v>
      </c>
      <c r="J11" s="37"/>
      <c r="K11" s="38">
        <v>18</v>
      </c>
      <c r="L11" s="37"/>
      <c r="M11" s="38">
        <v>18</v>
      </c>
      <c r="N11" s="37"/>
      <c r="O11" s="38">
        <v>100000</v>
      </c>
      <c r="P11" s="37"/>
      <c r="Q11" s="38">
        <v>0</v>
      </c>
      <c r="R11" s="37"/>
      <c r="S11" s="38">
        <v>99927500000</v>
      </c>
      <c r="T11" s="37"/>
      <c r="U11" s="38">
        <v>0</v>
      </c>
      <c r="V11" s="37"/>
      <c r="W11" s="38">
        <v>0</v>
      </c>
      <c r="X11" s="37"/>
      <c r="Y11" s="38">
        <v>0</v>
      </c>
      <c r="Z11" s="37"/>
      <c r="AA11" s="38">
        <v>0</v>
      </c>
      <c r="AB11" s="37"/>
      <c r="AC11" s="38">
        <v>100000</v>
      </c>
      <c r="AD11" s="37"/>
      <c r="AE11" s="38">
        <v>1000000</v>
      </c>
      <c r="AF11" s="37"/>
      <c r="AG11" s="38">
        <v>100000000000</v>
      </c>
      <c r="AH11" s="37"/>
      <c r="AI11" s="38">
        <v>99927500000</v>
      </c>
      <c r="AJ11" s="37"/>
      <c r="AK11" s="61">
        <v>5.6099999999999997E-2</v>
      </c>
    </row>
    <row r="12" spans="1:37" ht="21" x14ac:dyDescent="0.55000000000000004">
      <c r="A12" s="36" t="s">
        <v>174</v>
      </c>
      <c r="B12" s="37"/>
      <c r="C12" s="1" t="s">
        <v>100</v>
      </c>
      <c r="D12" s="37"/>
      <c r="E12" s="1" t="s">
        <v>100</v>
      </c>
      <c r="F12" s="37"/>
      <c r="G12" s="1" t="s">
        <v>175</v>
      </c>
      <c r="H12" s="37"/>
      <c r="I12" s="1" t="s">
        <v>176</v>
      </c>
      <c r="J12" s="37"/>
      <c r="K12" s="38">
        <v>19</v>
      </c>
      <c r="L12" s="37"/>
      <c r="M12" s="38">
        <v>19</v>
      </c>
      <c r="N12" s="37"/>
      <c r="O12" s="38">
        <v>73000</v>
      </c>
      <c r="P12" s="37"/>
      <c r="Q12" s="38">
        <v>0</v>
      </c>
      <c r="R12" s="37"/>
      <c r="S12" s="38">
        <v>72268302467</v>
      </c>
      <c r="T12" s="37"/>
      <c r="U12" s="38">
        <v>0</v>
      </c>
      <c r="V12" s="37"/>
      <c r="W12" s="38">
        <v>0</v>
      </c>
      <c r="X12" s="37"/>
      <c r="Y12" s="38">
        <v>0</v>
      </c>
      <c r="Z12" s="37"/>
      <c r="AA12" s="38">
        <v>0</v>
      </c>
      <c r="AB12" s="37"/>
      <c r="AC12" s="38">
        <v>73000</v>
      </c>
      <c r="AD12" s="37"/>
      <c r="AE12" s="38">
        <v>997959</v>
      </c>
      <c r="AF12" s="37"/>
      <c r="AG12" s="38">
        <v>73125977925</v>
      </c>
      <c r="AH12" s="37"/>
      <c r="AI12" s="38">
        <v>72798190019</v>
      </c>
      <c r="AJ12" s="37"/>
      <c r="AK12" s="61">
        <v>4.0899999999999999E-2</v>
      </c>
    </row>
    <row r="13" spans="1:37" ht="21" x14ac:dyDescent="0.55000000000000004">
      <c r="A13" s="36" t="s">
        <v>156</v>
      </c>
      <c r="B13" s="37"/>
      <c r="C13" s="1" t="s">
        <v>100</v>
      </c>
      <c r="D13" s="37"/>
      <c r="E13" s="1" t="s">
        <v>100</v>
      </c>
      <c r="F13" s="37"/>
      <c r="G13" s="1" t="s">
        <v>157</v>
      </c>
      <c r="H13" s="37"/>
      <c r="I13" s="1" t="s">
        <v>158</v>
      </c>
      <c r="J13" s="37"/>
      <c r="K13" s="38">
        <v>20</v>
      </c>
      <c r="L13" s="37"/>
      <c r="M13" s="38">
        <v>20</v>
      </c>
      <c r="N13" s="37"/>
      <c r="O13" s="38">
        <v>50000</v>
      </c>
      <c r="P13" s="37"/>
      <c r="Q13" s="38">
        <v>0</v>
      </c>
      <c r="R13" s="37"/>
      <c r="S13" s="38">
        <v>49963750000</v>
      </c>
      <c r="T13" s="37"/>
      <c r="U13" s="38">
        <v>0</v>
      </c>
      <c r="V13" s="37"/>
      <c r="W13" s="38">
        <v>0</v>
      </c>
      <c r="X13" s="37"/>
      <c r="Y13" s="38">
        <v>0</v>
      </c>
      <c r="Z13" s="37"/>
      <c r="AA13" s="38">
        <v>0</v>
      </c>
      <c r="AB13" s="37"/>
      <c r="AC13" s="38">
        <v>50000</v>
      </c>
      <c r="AD13" s="37"/>
      <c r="AE13" s="38">
        <v>1009160</v>
      </c>
      <c r="AF13" s="37"/>
      <c r="AG13" s="38">
        <v>50036250000</v>
      </c>
      <c r="AH13" s="37"/>
      <c r="AI13" s="38">
        <v>50421417950</v>
      </c>
      <c r="AJ13" s="37"/>
      <c r="AK13" s="61">
        <v>2.8299999999999999E-2</v>
      </c>
    </row>
    <row r="14" spans="1:37" ht="21" x14ac:dyDescent="0.55000000000000004">
      <c r="A14" s="36" t="s">
        <v>108</v>
      </c>
      <c r="B14" s="37"/>
      <c r="C14" s="1" t="s">
        <v>100</v>
      </c>
      <c r="D14" s="37"/>
      <c r="E14" s="1" t="s">
        <v>100</v>
      </c>
      <c r="F14" s="37"/>
      <c r="G14" s="1" t="s">
        <v>109</v>
      </c>
      <c r="H14" s="37"/>
      <c r="I14" s="1" t="s">
        <v>110</v>
      </c>
      <c r="J14" s="37"/>
      <c r="K14" s="38">
        <v>0</v>
      </c>
      <c r="L14" s="37"/>
      <c r="M14" s="38">
        <v>0</v>
      </c>
      <c r="N14" s="37"/>
      <c r="O14" s="38">
        <v>56144</v>
      </c>
      <c r="P14" s="37"/>
      <c r="Q14" s="38">
        <v>0</v>
      </c>
      <c r="R14" s="37"/>
      <c r="S14" s="38">
        <v>44478861061</v>
      </c>
      <c r="T14" s="37"/>
      <c r="U14" s="38">
        <v>0</v>
      </c>
      <c r="V14" s="37"/>
      <c r="W14" s="38">
        <v>0</v>
      </c>
      <c r="X14" s="37"/>
      <c r="Y14" s="38">
        <v>0</v>
      </c>
      <c r="Z14" s="37"/>
      <c r="AA14" s="38">
        <v>0</v>
      </c>
      <c r="AB14" s="37"/>
      <c r="AC14" s="38">
        <v>56144</v>
      </c>
      <c r="AD14" s="37"/>
      <c r="AE14" s="38">
        <v>814275</v>
      </c>
      <c r="AF14" s="37"/>
      <c r="AG14" s="38">
        <v>37455844847</v>
      </c>
      <c r="AH14" s="37"/>
      <c r="AI14" s="38">
        <v>45683511024</v>
      </c>
      <c r="AJ14" s="37"/>
      <c r="AK14" s="61">
        <v>2.5700000000000001E-2</v>
      </c>
    </row>
    <row r="15" spans="1:37" ht="21" x14ac:dyDescent="0.55000000000000004">
      <c r="A15" s="36" t="s">
        <v>106</v>
      </c>
      <c r="B15" s="37"/>
      <c r="C15" s="1" t="s">
        <v>100</v>
      </c>
      <c r="D15" s="37"/>
      <c r="E15" s="1" t="s">
        <v>100</v>
      </c>
      <c r="F15" s="37"/>
      <c r="G15" s="1" t="s">
        <v>25</v>
      </c>
      <c r="H15" s="37"/>
      <c r="I15" s="1" t="s">
        <v>107</v>
      </c>
      <c r="J15" s="37"/>
      <c r="K15" s="38">
        <v>0</v>
      </c>
      <c r="L15" s="37"/>
      <c r="M15" s="38">
        <v>0</v>
      </c>
      <c r="N15" s="37"/>
      <c r="O15" s="38">
        <v>50076</v>
      </c>
      <c r="P15" s="37"/>
      <c r="Q15" s="38">
        <v>0</v>
      </c>
      <c r="R15" s="37"/>
      <c r="S15" s="38">
        <v>37678989545</v>
      </c>
      <c r="T15" s="37"/>
      <c r="U15" s="38">
        <v>0</v>
      </c>
      <c r="V15" s="37"/>
      <c r="W15" s="38">
        <v>0</v>
      </c>
      <c r="X15" s="37"/>
      <c r="Y15" s="38">
        <v>0</v>
      </c>
      <c r="Z15" s="37"/>
      <c r="AA15" s="38">
        <v>0</v>
      </c>
      <c r="AB15" s="37"/>
      <c r="AC15" s="38">
        <v>50076</v>
      </c>
      <c r="AD15" s="37"/>
      <c r="AE15" s="38">
        <v>777640</v>
      </c>
      <c r="AF15" s="37"/>
      <c r="AG15" s="38">
        <v>31108924320</v>
      </c>
      <c r="AH15" s="37"/>
      <c r="AI15" s="38">
        <v>38912868342</v>
      </c>
      <c r="AJ15" s="37"/>
      <c r="AK15" s="61">
        <v>2.1899999999999999E-2</v>
      </c>
    </row>
    <row r="16" spans="1:37" ht="21" x14ac:dyDescent="0.55000000000000004">
      <c r="A16" s="36" t="s">
        <v>160</v>
      </c>
      <c r="B16" s="37"/>
      <c r="C16" s="1" t="s">
        <v>100</v>
      </c>
      <c r="D16" s="37"/>
      <c r="E16" s="1" t="s">
        <v>100</v>
      </c>
      <c r="F16" s="37"/>
      <c r="G16" s="1" t="s">
        <v>130</v>
      </c>
      <c r="H16" s="37"/>
      <c r="I16" s="1" t="s">
        <v>161</v>
      </c>
      <c r="J16" s="37"/>
      <c r="K16" s="38">
        <v>0</v>
      </c>
      <c r="L16" s="37"/>
      <c r="M16" s="38">
        <v>0</v>
      </c>
      <c r="N16" s="37"/>
      <c r="O16" s="38">
        <v>51742</v>
      </c>
      <c r="P16" s="37"/>
      <c r="Q16" s="38">
        <v>0</v>
      </c>
      <c r="R16" s="37"/>
      <c r="S16" s="38">
        <v>34201328980</v>
      </c>
      <c r="T16" s="37"/>
      <c r="U16" s="38">
        <v>0</v>
      </c>
      <c r="V16" s="37"/>
      <c r="W16" s="38">
        <v>0</v>
      </c>
      <c r="X16" s="37"/>
      <c r="Y16" s="38">
        <v>0</v>
      </c>
      <c r="Z16" s="37"/>
      <c r="AA16" s="38">
        <v>0</v>
      </c>
      <c r="AB16" s="37"/>
      <c r="AC16" s="38">
        <v>51742</v>
      </c>
      <c r="AD16" s="37"/>
      <c r="AE16" s="38">
        <v>687588</v>
      </c>
      <c r="AF16" s="37"/>
      <c r="AG16" s="38">
        <v>33432809051</v>
      </c>
      <c r="AH16" s="37"/>
      <c r="AI16" s="38">
        <v>35551384841</v>
      </c>
      <c r="AJ16" s="37"/>
      <c r="AK16" s="61">
        <v>0.02</v>
      </c>
    </row>
    <row r="17" spans="1:37" ht="21" x14ac:dyDescent="0.55000000000000004">
      <c r="A17" s="36" t="s">
        <v>115</v>
      </c>
      <c r="B17" s="37"/>
      <c r="C17" s="1" t="s">
        <v>100</v>
      </c>
      <c r="D17" s="37"/>
      <c r="E17" s="1" t="s">
        <v>100</v>
      </c>
      <c r="F17" s="37"/>
      <c r="G17" s="1" t="s">
        <v>116</v>
      </c>
      <c r="H17" s="37"/>
      <c r="I17" s="1" t="s">
        <v>117</v>
      </c>
      <c r="J17" s="37"/>
      <c r="K17" s="38">
        <v>15</v>
      </c>
      <c r="L17" s="37"/>
      <c r="M17" s="38">
        <v>15</v>
      </c>
      <c r="N17" s="37"/>
      <c r="O17" s="38">
        <v>35200</v>
      </c>
      <c r="P17" s="37"/>
      <c r="Q17" s="38">
        <v>0</v>
      </c>
      <c r="R17" s="37"/>
      <c r="S17" s="38">
        <v>34016676816</v>
      </c>
      <c r="T17" s="37"/>
      <c r="U17" s="38">
        <v>0</v>
      </c>
      <c r="V17" s="37"/>
      <c r="W17" s="38">
        <v>0</v>
      </c>
      <c r="X17" s="37"/>
      <c r="Y17" s="38">
        <v>0</v>
      </c>
      <c r="Z17" s="37"/>
      <c r="AA17" s="38">
        <v>0</v>
      </c>
      <c r="AB17" s="37"/>
      <c r="AC17" s="38">
        <v>35200</v>
      </c>
      <c r="AD17" s="37"/>
      <c r="AE17" s="38">
        <v>967903</v>
      </c>
      <c r="AF17" s="37"/>
      <c r="AG17" s="38">
        <v>32002315958</v>
      </c>
      <c r="AH17" s="37"/>
      <c r="AI17" s="38">
        <v>34045484715</v>
      </c>
      <c r="AJ17" s="37"/>
      <c r="AK17" s="61">
        <v>1.9099999999999999E-2</v>
      </c>
    </row>
    <row r="18" spans="1:37" ht="21" x14ac:dyDescent="0.55000000000000004">
      <c r="A18" s="36" t="s">
        <v>165</v>
      </c>
      <c r="B18" s="37"/>
      <c r="C18" s="1" t="s">
        <v>100</v>
      </c>
      <c r="D18" s="37"/>
      <c r="E18" s="1" t="s">
        <v>100</v>
      </c>
      <c r="F18" s="37"/>
      <c r="G18" s="1" t="s">
        <v>166</v>
      </c>
      <c r="H18" s="37"/>
      <c r="I18" s="1" t="s">
        <v>167</v>
      </c>
      <c r="J18" s="37"/>
      <c r="K18" s="38">
        <v>0</v>
      </c>
      <c r="L18" s="37"/>
      <c r="M18" s="38">
        <v>0</v>
      </c>
      <c r="N18" s="37"/>
      <c r="O18" s="38">
        <v>34672</v>
      </c>
      <c r="P18" s="37"/>
      <c r="Q18" s="38">
        <v>0</v>
      </c>
      <c r="R18" s="37"/>
      <c r="S18" s="38">
        <v>23133952819</v>
      </c>
      <c r="T18" s="37"/>
      <c r="U18" s="38">
        <v>0</v>
      </c>
      <c r="V18" s="37"/>
      <c r="W18" s="38">
        <v>0</v>
      </c>
      <c r="X18" s="37"/>
      <c r="Y18" s="38">
        <v>0</v>
      </c>
      <c r="Z18" s="37"/>
      <c r="AA18" s="38">
        <v>0</v>
      </c>
      <c r="AB18" s="37"/>
      <c r="AC18" s="38">
        <v>34672</v>
      </c>
      <c r="AD18" s="37"/>
      <c r="AE18" s="38">
        <v>699242</v>
      </c>
      <c r="AF18" s="37"/>
      <c r="AG18" s="38">
        <v>22622561344</v>
      </c>
      <c r="AH18" s="37"/>
      <c r="AI18" s="38">
        <v>24226541637</v>
      </c>
      <c r="AJ18" s="37"/>
      <c r="AK18" s="61">
        <v>1.3599999999999999E-2</v>
      </c>
    </row>
    <row r="19" spans="1:37" ht="21" x14ac:dyDescent="0.55000000000000004">
      <c r="A19" s="36" t="s">
        <v>162</v>
      </c>
      <c r="B19" s="37"/>
      <c r="C19" s="1" t="s">
        <v>100</v>
      </c>
      <c r="D19" s="37"/>
      <c r="E19" s="1" t="s">
        <v>100</v>
      </c>
      <c r="F19" s="37"/>
      <c r="G19" s="1" t="s">
        <v>163</v>
      </c>
      <c r="H19" s="37"/>
      <c r="I19" s="1" t="s">
        <v>164</v>
      </c>
      <c r="J19" s="37"/>
      <c r="K19" s="38">
        <v>0</v>
      </c>
      <c r="L19" s="37"/>
      <c r="M19" s="38">
        <v>0</v>
      </c>
      <c r="N19" s="37"/>
      <c r="O19" s="38">
        <v>19960</v>
      </c>
      <c r="P19" s="37"/>
      <c r="Q19" s="38">
        <v>0</v>
      </c>
      <c r="R19" s="37"/>
      <c r="S19" s="38">
        <v>13102916093</v>
      </c>
      <c r="T19" s="37"/>
      <c r="U19" s="38">
        <v>9051</v>
      </c>
      <c r="V19" s="37"/>
      <c r="W19" s="38">
        <v>6059540980</v>
      </c>
      <c r="X19" s="37"/>
      <c r="Y19" s="38">
        <v>0</v>
      </c>
      <c r="Z19" s="37"/>
      <c r="AA19" s="38">
        <v>0</v>
      </c>
      <c r="AB19" s="37"/>
      <c r="AC19" s="38">
        <v>29011</v>
      </c>
      <c r="AD19" s="37"/>
      <c r="AE19" s="38">
        <v>682094</v>
      </c>
      <c r="AF19" s="37"/>
      <c r="AG19" s="38">
        <v>18805779336</v>
      </c>
      <c r="AH19" s="37"/>
      <c r="AI19" s="38">
        <v>19773882567</v>
      </c>
      <c r="AJ19" s="37"/>
      <c r="AK19" s="61">
        <v>1.11E-2</v>
      </c>
    </row>
    <row r="20" spans="1:37" ht="21" x14ac:dyDescent="0.55000000000000004">
      <c r="A20" s="36" t="s">
        <v>111</v>
      </c>
      <c r="B20" s="37"/>
      <c r="C20" s="1" t="s">
        <v>100</v>
      </c>
      <c r="D20" s="37"/>
      <c r="E20" s="1" t="s">
        <v>100</v>
      </c>
      <c r="F20" s="37"/>
      <c r="G20" s="1" t="s">
        <v>220</v>
      </c>
      <c r="H20" s="37"/>
      <c r="I20" s="1" t="s">
        <v>112</v>
      </c>
      <c r="J20" s="37"/>
      <c r="K20" s="38">
        <v>0</v>
      </c>
      <c r="L20" s="37"/>
      <c r="M20" s="38">
        <v>0</v>
      </c>
      <c r="N20" s="37"/>
      <c r="O20" s="38">
        <v>0</v>
      </c>
      <c r="P20" s="37"/>
      <c r="Q20" s="38">
        <v>0</v>
      </c>
      <c r="R20" s="37"/>
      <c r="S20" s="38">
        <v>0</v>
      </c>
      <c r="T20" s="37"/>
      <c r="U20" s="38">
        <v>20838</v>
      </c>
      <c r="V20" s="37"/>
      <c r="W20" s="38">
        <v>19161089701</v>
      </c>
      <c r="X20" s="37"/>
      <c r="Y20" s="38">
        <v>0</v>
      </c>
      <c r="Z20" s="37"/>
      <c r="AA20" s="38">
        <v>0</v>
      </c>
      <c r="AB20" s="37"/>
      <c r="AC20" s="38">
        <v>20838</v>
      </c>
      <c r="AD20" s="37"/>
      <c r="AE20" s="38">
        <v>922068</v>
      </c>
      <c r="AF20" s="37"/>
      <c r="AG20" s="38">
        <v>19161089697</v>
      </c>
      <c r="AH20" s="37"/>
      <c r="AI20" s="38">
        <v>19200122795</v>
      </c>
      <c r="AJ20" s="37"/>
      <c r="AK20" s="61">
        <v>1.0800000000000001E-2</v>
      </c>
    </row>
    <row r="21" spans="1:37" ht="21" x14ac:dyDescent="0.55000000000000004">
      <c r="A21" s="36" t="s">
        <v>113</v>
      </c>
      <c r="B21" s="37"/>
      <c r="C21" s="1" t="s">
        <v>100</v>
      </c>
      <c r="D21" s="37"/>
      <c r="E21" s="1" t="s">
        <v>100</v>
      </c>
      <c r="F21" s="37"/>
      <c r="G21" s="1" t="s">
        <v>114</v>
      </c>
      <c r="H21" s="37"/>
      <c r="I21" s="1" t="s">
        <v>213</v>
      </c>
      <c r="J21" s="37"/>
      <c r="K21" s="38">
        <v>0</v>
      </c>
      <c r="L21" s="37"/>
      <c r="M21" s="38">
        <v>0</v>
      </c>
      <c r="N21" s="37"/>
      <c r="O21" s="38">
        <v>20684</v>
      </c>
      <c r="P21" s="37"/>
      <c r="Q21" s="38">
        <v>0</v>
      </c>
      <c r="R21" s="37"/>
      <c r="S21" s="38">
        <v>16202246292</v>
      </c>
      <c r="T21" s="37"/>
      <c r="U21" s="38">
        <v>0</v>
      </c>
      <c r="V21" s="37"/>
      <c r="W21" s="38">
        <v>0</v>
      </c>
      <c r="X21" s="37"/>
      <c r="Y21" s="38">
        <v>0</v>
      </c>
      <c r="Z21" s="37"/>
      <c r="AA21" s="38">
        <v>0</v>
      </c>
      <c r="AB21" s="37"/>
      <c r="AC21" s="38">
        <v>20684</v>
      </c>
      <c r="AD21" s="37"/>
      <c r="AE21" s="38">
        <v>809570</v>
      </c>
      <c r="AF21" s="37"/>
      <c r="AG21" s="38">
        <v>14940032515</v>
      </c>
      <c r="AH21" s="37"/>
      <c r="AI21" s="38">
        <v>16733005649</v>
      </c>
      <c r="AJ21" s="37"/>
      <c r="AK21" s="61">
        <v>9.4000000000000004E-3</v>
      </c>
    </row>
    <row r="22" spans="1:37" ht="21" x14ac:dyDescent="0.55000000000000004">
      <c r="A22" s="36" t="s">
        <v>142</v>
      </c>
      <c r="B22" s="37"/>
      <c r="C22" s="1" t="s">
        <v>100</v>
      </c>
      <c r="D22" s="37"/>
      <c r="E22" s="1" t="s">
        <v>100</v>
      </c>
      <c r="F22" s="37"/>
      <c r="G22" s="1" t="s">
        <v>159</v>
      </c>
      <c r="H22" s="37"/>
      <c r="I22" s="1" t="s">
        <v>143</v>
      </c>
      <c r="J22" s="37"/>
      <c r="K22" s="38">
        <v>0</v>
      </c>
      <c r="L22" s="37"/>
      <c r="M22" s="38">
        <v>0</v>
      </c>
      <c r="N22" s="37"/>
      <c r="O22" s="38">
        <v>20098</v>
      </c>
      <c r="P22" s="37"/>
      <c r="Q22" s="38">
        <v>0</v>
      </c>
      <c r="R22" s="37"/>
      <c r="S22" s="38">
        <v>14490655906</v>
      </c>
      <c r="T22" s="37"/>
      <c r="U22" s="38">
        <v>0</v>
      </c>
      <c r="V22" s="37"/>
      <c r="W22" s="38">
        <v>0</v>
      </c>
      <c r="X22" s="37"/>
      <c r="Y22" s="38">
        <v>0</v>
      </c>
      <c r="Z22" s="37"/>
      <c r="AA22" s="38">
        <v>0</v>
      </c>
      <c r="AB22" s="37"/>
      <c r="AC22" s="38">
        <v>20098</v>
      </c>
      <c r="AD22" s="37"/>
      <c r="AE22" s="38">
        <v>753245</v>
      </c>
      <c r="AF22" s="37"/>
      <c r="AG22" s="38">
        <v>13715375972</v>
      </c>
      <c r="AH22" s="37"/>
      <c r="AI22" s="38">
        <v>15127742439</v>
      </c>
      <c r="AJ22" s="37"/>
      <c r="AK22" s="61">
        <v>8.5000000000000006E-3</v>
      </c>
    </row>
    <row r="23" spans="1:37" ht="21" x14ac:dyDescent="0.55000000000000004">
      <c r="A23" s="36" t="s">
        <v>99</v>
      </c>
      <c r="B23" s="37"/>
      <c r="C23" s="1" t="s">
        <v>100</v>
      </c>
      <c r="D23" s="37"/>
      <c r="E23" s="1" t="s">
        <v>100</v>
      </c>
      <c r="F23" s="37"/>
      <c r="G23" s="1" t="s">
        <v>101</v>
      </c>
      <c r="H23" s="37"/>
      <c r="I23" s="1" t="s">
        <v>102</v>
      </c>
      <c r="J23" s="37"/>
      <c r="K23" s="38">
        <v>0</v>
      </c>
      <c r="L23" s="37"/>
      <c r="M23" s="38">
        <v>0</v>
      </c>
      <c r="N23" s="37"/>
      <c r="O23" s="38">
        <v>17798</v>
      </c>
      <c r="P23" s="37"/>
      <c r="Q23" s="38">
        <v>0</v>
      </c>
      <c r="R23" s="37"/>
      <c r="S23" s="38">
        <v>13910435337</v>
      </c>
      <c r="T23" s="37"/>
      <c r="U23" s="38">
        <v>0</v>
      </c>
      <c r="V23" s="37"/>
      <c r="W23" s="38">
        <v>0</v>
      </c>
      <c r="X23" s="37"/>
      <c r="Y23" s="38">
        <v>0</v>
      </c>
      <c r="Z23" s="37"/>
      <c r="AA23" s="38">
        <v>0</v>
      </c>
      <c r="AB23" s="37"/>
      <c r="AC23" s="38">
        <v>17798</v>
      </c>
      <c r="AD23" s="37"/>
      <c r="AE23" s="38">
        <v>803272</v>
      </c>
      <c r="AF23" s="37"/>
      <c r="AG23" s="38">
        <v>12271184286</v>
      </c>
      <c r="AH23" s="37"/>
      <c r="AI23" s="38">
        <v>14286269995</v>
      </c>
      <c r="AJ23" s="37"/>
      <c r="AK23" s="61">
        <v>8.0000000000000002E-3</v>
      </c>
    </row>
    <row r="24" spans="1:37" ht="21" x14ac:dyDescent="0.55000000000000004">
      <c r="A24" s="36" t="s">
        <v>221</v>
      </c>
      <c r="B24" s="37"/>
      <c r="C24" s="1" t="s">
        <v>100</v>
      </c>
      <c r="D24" s="37"/>
      <c r="E24" s="1" t="s">
        <v>100</v>
      </c>
      <c r="F24" s="37"/>
      <c r="G24" s="1" t="s">
        <v>222</v>
      </c>
      <c r="H24" s="37"/>
      <c r="I24" s="1" t="s">
        <v>223</v>
      </c>
      <c r="J24" s="37"/>
      <c r="K24" s="38">
        <v>0</v>
      </c>
      <c r="L24" s="37"/>
      <c r="M24" s="38">
        <v>0</v>
      </c>
      <c r="N24" s="37"/>
      <c r="O24" s="38">
        <v>0</v>
      </c>
      <c r="P24" s="37"/>
      <c r="Q24" s="38">
        <v>0</v>
      </c>
      <c r="R24" s="37"/>
      <c r="S24" s="38">
        <v>0</v>
      </c>
      <c r="T24" s="37"/>
      <c r="U24" s="38">
        <v>8680</v>
      </c>
      <c r="V24" s="37"/>
      <c r="W24" s="38">
        <v>5698121336</v>
      </c>
      <c r="X24" s="37"/>
      <c r="Y24" s="38">
        <v>0</v>
      </c>
      <c r="Z24" s="37"/>
      <c r="AA24" s="38">
        <v>0</v>
      </c>
      <c r="AB24" s="37"/>
      <c r="AC24" s="38">
        <v>8680</v>
      </c>
      <c r="AD24" s="37"/>
      <c r="AE24" s="38">
        <v>673497</v>
      </c>
      <c r="AF24" s="37"/>
      <c r="AG24" s="38">
        <v>5698121336</v>
      </c>
      <c r="AH24" s="37"/>
      <c r="AI24" s="38">
        <v>5841715643</v>
      </c>
      <c r="AJ24" s="37"/>
      <c r="AK24" s="61">
        <v>3.3E-3</v>
      </c>
    </row>
    <row r="25" spans="1:37" ht="21" x14ac:dyDescent="0.55000000000000004">
      <c r="A25" s="36" t="s">
        <v>171</v>
      </c>
      <c r="B25" s="37"/>
      <c r="C25" s="1" t="s">
        <v>100</v>
      </c>
      <c r="D25" s="37"/>
      <c r="E25" s="1" t="s">
        <v>100</v>
      </c>
      <c r="F25" s="37"/>
      <c r="G25" s="1" t="s">
        <v>172</v>
      </c>
      <c r="H25" s="37"/>
      <c r="I25" s="1" t="s">
        <v>173</v>
      </c>
      <c r="J25" s="37"/>
      <c r="K25" s="38">
        <v>0</v>
      </c>
      <c r="L25" s="37"/>
      <c r="M25" s="38">
        <v>0</v>
      </c>
      <c r="N25" s="37"/>
      <c r="O25" s="38">
        <v>7000</v>
      </c>
      <c r="P25" s="37"/>
      <c r="Q25" s="38">
        <v>0</v>
      </c>
      <c r="R25" s="37"/>
      <c r="S25" s="38">
        <v>4968355329</v>
      </c>
      <c r="T25" s="37"/>
      <c r="U25" s="38">
        <v>0</v>
      </c>
      <c r="V25" s="37"/>
      <c r="W25" s="38">
        <v>0</v>
      </c>
      <c r="X25" s="37"/>
      <c r="Y25" s="38">
        <v>0</v>
      </c>
      <c r="Z25" s="37"/>
      <c r="AA25" s="38">
        <v>0</v>
      </c>
      <c r="AB25" s="37"/>
      <c r="AC25" s="38">
        <v>7000</v>
      </c>
      <c r="AD25" s="37"/>
      <c r="AE25" s="38">
        <v>740498</v>
      </c>
      <c r="AF25" s="37"/>
      <c r="AG25" s="38">
        <v>4861624460</v>
      </c>
      <c r="AH25" s="37"/>
      <c r="AI25" s="76">
        <v>5179727972</v>
      </c>
      <c r="AJ25" s="37"/>
      <c r="AK25" s="61">
        <v>2.8999999999999998E-3</v>
      </c>
    </row>
    <row r="26" spans="1:37" ht="21" x14ac:dyDescent="0.55000000000000004">
      <c r="A26" s="36" t="s">
        <v>131</v>
      </c>
      <c r="B26" s="37"/>
      <c r="C26" s="1" t="s">
        <v>100</v>
      </c>
      <c r="D26" s="37"/>
      <c r="E26" s="1" t="s">
        <v>100</v>
      </c>
      <c r="F26" s="37"/>
      <c r="G26" s="1" t="s">
        <v>132</v>
      </c>
      <c r="H26" s="37"/>
      <c r="I26" s="1" t="s">
        <v>133</v>
      </c>
      <c r="J26" s="37"/>
      <c r="K26" s="38">
        <v>0</v>
      </c>
      <c r="L26" s="37"/>
      <c r="M26" s="38">
        <v>0</v>
      </c>
      <c r="N26" s="37"/>
      <c r="O26" s="38">
        <v>5606</v>
      </c>
      <c r="P26" s="37"/>
      <c r="Q26" s="38">
        <v>0</v>
      </c>
      <c r="R26" s="37"/>
      <c r="S26" s="38">
        <v>4208241283</v>
      </c>
      <c r="T26" s="37"/>
      <c r="U26" s="38">
        <v>0</v>
      </c>
      <c r="V26" s="37"/>
      <c r="W26" s="38">
        <v>0</v>
      </c>
      <c r="X26" s="37"/>
      <c r="Y26" s="38">
        <v>0</v>
      </c>
      <c r="Z26" s="37"/>
      <c r="AA26" s="38">
        <v>0</v>
      </c>
      <c r="AB26" s="37"/>
      <c r="AC26" s="38">
        <v>5606</v>
      </c>
      <c r="AD26" s="37"/>
      <c r="AE26" s="38">
        <v>778625</v>
      </c>
      <c r="AF26" s="37"/>
      <c r="AG26" s="38">
        <v>3953676272</v>
      </c>
      <c r="AH26" s="37"/>
      <c r="AI26" s="38">
        <v>4361807145</v>
      </c>
      <c r="AJ26" s="37"/>
      <c r="AK26" s="61">
        <v>2.5000000000000001E-3</v>
      </c>
    </row>
    <row r="27" spans="1:37" ht="21" x14ac:dyDescent="0.55000000000000004">
      <c r="A27" s="36" t="s">
        <v>103</v>
      </c>
      <c r="B27" s="37"/>
      <c r="C27" s="1" t="s">
        <v>100</v>
      </c>
      <c r="D27" s="37"/>
      <c r="E27" s="1" t="s">
        <v>100</v>
      </c>
      <c r="F27" s="37"/>
      <c r="G27" s="1" t="s">
        <v>104</v>
      </c>
      <c r="H27" s="37"/>
      <c r="I27" s="1" t="s">
        <v>105</v>
      </c>
      <c r="J27" s="37"/>
      <c r="K27" s="38">
        <v>0</v>
      </c>
      <c r="L27" s="37"/>
      <c r="M27" s="38">
        <v>0</v>
      </c>
      <c r="N27" s="37"/>
      <c r="O27" s="38">
        <v>4195</v>
      </c>
      <c r="P27" s="37"/>
      <c r="Q27" s="38">
        <v>0</v>
      </c>
      <c r="R27" s="37"/>
      <c r="S27" s="38">
        <v>3370456301</v>
      </c>
      <c r="T27" s="37"/>
      <c r="U27" s="38">
        <v>0</v>
      </c>
      <c r="V27" s="37"/>
      <c r="W27" s="38">
        <v>0</v>
      </c>
      <c r="X27" s="37"/>
      <c r="Y27" s="38">
        <v>0</v>
      </c>
      <c r="Z27" s="37"/>
      <c r="AA27" s="38">
        <v>0</v>
      </c>
      <c r="AB27" s="37"/>
      <c r="AC27" s="38">
        <v>4195</v>
      </c>
      <c r="AD27" s="37"/>
      <c r="AE27" s="38">
        <v>825356</v>
      </c>
      <c r="AF27" s="37"/>
      <c r="AG27" s="38">
        <v>3130271981</v>
      </c>
      <c r="AH27" s="37"/>
      <c r="AI27" s="38">
        <v>3459858202</v>
      </c>
      <c r="AJ27" s="37"/>
      <c r="AK27" s="61">
        <v>1.9E-3</v>
      </c>
    </row>
    <row r="28" spans="1:37" ht="21" x14ac:dyDescent="0.55000000000000004">
      <c r="A28" s="36" t="s">
        <v>134</v>
      </c>
      <c r="B28" s="37"/>
      <c r="C28" s="1" t="s">
        <v>100</v>
      </c>
      <c r="D28" s="37"/>
      <c r="E28" s="1" t="s">
        <v>100</v>
      </c>
      <c r="F28" s="37"/>
      <c r="G28" s="1" t="s">
        <v>135</v>
      </c>
      <c r="H28" s="37"/>
      <c r="I28" s="1" t="s">
        <v>136</v>
      </c>
      <c r="J28" s="37"/>
      <c r="K28" s="38">
        <v>0</v>
      </c>
      <c r="L28" s="37"/>
      <c r="M28" s="38">
        <v>0</v>
      </c>
      <c r="N28" s="37"/>
      <c r="O28" s="38">
        <v>676</v>
      </c>
      <c r="P28" s="37"/>
      <c r="Q28" s="38">
        <v>0</v>
      </c>
      <c r="R28" s="37"/>
      <c r="S28" s="38">
        <v>536978356</v>
      </c>
      <c r="T28" s="37"/>
      <c r="U28" s="38">
        <v>0</v>
      </c>
      <c r="V28" s="37"/>
      <c r="W28" s="38">
        <v>0</v>
      </c>
      <c r="X28" s="37"/>
      <c r="Y28" s="38">
        <v>0</v>
      </c>
      <c r="Z28" s="37"/>
      <c r="AA28" s="38">
        <v>0</v>
      </c>
      <c r="AB28" s="37"/>
      <c r="AC28" s="38">
        <v>676</v>
      </c>
      <c r="AD28" s="37"/>
      <c r="AE28" s="38">
        <v>830931</v>
      </c>
      <c r="AF28" s="37"/>
      <c r="AG28" s="38">
        <v>507366895</v>
      </c>
      <c r="AH28" s="37"/>
      <c r="AI28" s="38">
        <v>561302116</v>
      </c>
      <c r="AJ28" s="37"/>
      <c r="AK28" s="61">
        <v>2.9999999999999997E-4</v>
      </c>
    </row>
    <row r="29" spans="1:37" ht="21" x14ac:dyDescent="0.55000000000000004">
      <c r="A29" s="36" t="s">
        <v>168</v>
      </c>
      <c r="B29" s="37"/>
      <c r="C29" s="1" t="s">
        <v>100</v>
      </c>
      <c r="D29" s="37"/>
      <c r="E29" s="1" t="s">
        <v>100</v>
      </c>
      <c r="F29" s="37"/>
      <c r="G29" s="1" t="s">
        <v>169</v>
      </c>
      <c r="H29" s="37"/>
      <c r="I29" s="1" t="s">
        <v>170</v>
      </c>
      <c r="J29" s="37"/>
      <c r="K29" s="38">
        <v>0</v>
      </c>
      <c r="L29" s="37"/>
      <c r="M29" s="38">
        <v>0</v>
      </c>
      <c r="N29" s="37"/>
      <c r="O29" s="38">
        <v>376</v>
      </c>
      <c r="P29" s="37"/>
      <c r="Q29" s="38">
        <v>0</v>
      </c>
      <c r="R29" s="37"/>
      <c r="S29" s="38">
        <v>256577854</v>
      </c>
      <c r="T29" s="37"/>
      <c r="U29" s="38">
        <v>0</v>
      </c>
      <c r="V29" s="37"/>
      <c r="W29" s="38">
        <v>0</v>
      </c>
      <c r="X29" s="37"/>
      <c r="Y29" s="38">
        <v>0</v>
      </c>
      <c r="Z29" s="37"/>
      <c r="AA29" s="38">
        <v>0</v>
      </c>
      <c r="AB29" s="37"/>
      <c r="AC29" s="38">
        <v>376</v>
      </c>
      <c r="AD29" s="37"/>
      <c r="AE29" s="38">
        <v>704355</v>
      </c>
      <c r="AF29" s="37"/>
      <c r="AG29" s="38">
        <v>248339915</v>
      </c>
      <c r="AH29" s="37"/>
      <c r="AI29" s="38">
        <v>264645472</v>
      </c>
      <c r="AJ29" s="37"/>
      <c r="AK29" s="61">
        <v>1E-4</v>
      </c>
    </row>
    <row r="30" spans="1:37" ht="21" x14ac:dyDescent="0.55000000000000004">
      <c r="A30" s="36" t="s">
        <v>217</v>
      </c>
      <c r="B30" s="37"/>
      <c r="C30" s="1" t="s">
        <v>100</v>
      </c>
      <c r="D30" s="37"/>
      <c r="E30" s="1" t="s">
        <v>100</v>
      </c>
      <c r="F30" s="37"/>
      <c r="G30" s="1" t="s">
        <v>218</v>
      </c>
      <c r="H30" s="37"/>
      <c r="I30" s="1" t="s">
        <v>219</v>
      </c>
      <c r="J30" s="37"/>
      <c r="K30" s="38">
        <v>0</v>
      </c>
      <c r="L30" s="37"/>
      <c r="M30" s="38">
        <v>0</v>
      </c>
      <c r="N30" s="37"/>
      <c r="O30" s="38">
        <v>0</v>
      </c>
      <c r="P30" s="37"/>
      <c r="Q30" s="38">
        <v>0</v>
      </c>
      <c r="R30" s="37"/>
      <c r="S30" s="38">
        <v>0</v>
      </c>
      <c r="T30" s="37"/>
      <c r="U30" s="38">
        <v>304</v>
      </c>
      <c r="V30" s="37"/>
      <c r="W30" s="38">
        <v>202762895</v>
      </c>
      <c r="X30" s="37"/>
      <c r="Y30" s="38">
        <v>0</v>
      </c>
      <c r="Z30" s="37"/>
      <c r="AA30" s="38">
        <v>0</v>
      </c>
      <c r="AB30" s="37"/>
      <c r="AC30" s="38">
        <v>304</v>
      </c>
      <c r="AD30" s="37"/>
      <c r="AE30" s="38">
        <v>683419</v>
      </c>
      <c r="AF30" s="37"/>
      <c r="AG30" s="38">
        <v>202762895</v>
      </c>
      <c r="AH30" s="37"/>
      <c r="AI30" s="38">
        <v>207608750</v>
      </c>
      <c r="AJ30" s="37"/>
      <c r="AK30" s="61">
        <v>1E-4</v>
      </c>
    </row>
    <row r="31" spans="1:37" ht="19.5" thickBot="1" x14ac:dyDescent="0.3">
      <c r="A31" s="2" t="s">
        <v>70</v>
      </c>
      <c r="K31" s="4"/>
      <c r="M31" s="4"/>
      <c r="O31" s="6">
        <f>SUM(O10:O30)</f>
        <v>547227</v>
      </c>
      <c r="Q31" s="6">
        <f>SUM(Q10:Q30)</f>
        <v>0</v>
      </c>
      <c r="S31" s="6">
        <f>SUM(S10:S30)</f>
        <v>466716224439</v>
      </c>
      <c r="U31" s="6">
        <f>SUM(U10:U30)</f>
        <v>258858</v>
      </c>
      <c r="W31" s="6">
        <f>SUM(W10:W30)</f>
        <v>245695391804</v>
      </c>
      <c r="Y31" s="6">
        <f>SUM(Y10:Y30)</f>
        <v>0</v>
      </c>
      <c r="AA31" s="6">
        <f>SUM(AA10:AA30)</f>
        <v>0</v>
      </c>
      <c r="AC31" s="6">
        <f>SUM(AC10:AC30)</f>
        <v>806085</v>
      </c>
      <c r="AE31" s="19" t="s">
        <v>81</v>
      </c>
      <c r="AG31" s="6">
        <f>SUM(AG10:AG30)</f>
        <v>691854185897</v>
      </c>
      <c r="AI31" s="6">
        <f>SUM(AI10:AI30)</f>
        <v>720894460376</v>
      </c>
      <c r="AK31" s="7">
        <f>SUM(AK10:AK30)</f>
        <v>0.40490000000000004</v>
      </c>
    </row>
    <row r="32" spans="1:37" ht="19.5" thickTop="1" x14ac:dyDescent="0.25"/>
  </sheetData>
  <sortState ref="A10:AK30">
    <sortCondition descending="1" ref="AI10:AI30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="60" zoomScaleNormal="100" workbookViewId="0">
      <selection activeCell="B30" sqref="B30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30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13" customFormat="1" ht="25.5" customHeight="1" x14ac:dyDescent="0.4">
      <c r="A5" s="52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s="13" customFormat="1" ht="20.25" x14ac:dyDescent="0.4">
      <c r="A6" s="52" t="s">
        <v>87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8" spans="1:13" ht="30.75" thickBot="1" x14ac:dyDescent="0.3">
      <c r="A8" s="42" t="s">
        <v>1</v>
      </c>
      <c r="C8" s="47" t="str">
        <f>سهام!Q8</f>
        <v>1399/01/31</v>
      </c>
      <c r="D8" s="47" t="s">
        <v>4</v>
      </c>
      <c r="E8" s="47" t="s">
        <v>4</v>
      </c>
      <c r="F8" s="47" t="s">
        <v>4</v>
      </c>
      <c r="G8" s="47" t="s">
        <v>4</v>
      </c>
      <c r="H8" s="47" t="s">
        <v>4</v>
      </c>
      <c r="I8" s="47" t="s">
        <v>4</v>
      </c>
      <c r="J8" s="47" t="s">
        <v>4</v>
      </c>
      <c r="K8" s="47" t="s">
        <v>4</v>
      </c>
      <c r="L8" s="47" t="s">
        <v>4</v>
      </c>
      <c r="M8" s="47" t="s">
        <v>4</v>
      </c>
    </row>
    <row r="9" spans="1:13" ht="30.75" thickBot="1" x14ac:dyDescent="0.3">
      <c r="A9" s="47" t="s">
        <v>1</v>
      </c>
      <c r="C9" s="46" t="s">
        <v>5</v>
      </c>
      <c r="D9" s="11"/>
      <c r="E9" s="46" t="s">
        <v>26</v>
      </c>
      <c r="F9" s="11"/>
      <c r="G9" s="46" t="s">
        <v>27</v>
      </c>
      <c r="H9" s="11"/>
      <c r="I9" s="46" t="s">
        <v>28</v>
      </c>
      <c r="J9" s="11"/>
      <c r="K9" s="46" t="s">
        <v>29</v>
      </c>
      <c r="L9" s="11"/>
      <c r="M9" s="46" t="s">
        <v>30</v>
      </c>
    </row>
    <row r="10" spans="1:13" ht="21" x14ac:dyDescent="0.25">
      <c r="A10" s="3"/>
      <c r="E10" s="4"/>
      <c r="G10" s="4"/>
      <c r="I10" s="5"/>
      <c r="K10" s="4"/>
    </row>
    <row r="11" spans="1:13" ht="21" x14ac:dyDescent="0.25">
      <c r="A11" s="3"/>
      <c r="E11" s="4"/>
      <c r="G11" s="4"/>
      <c r="I11" s="5"/>
      <c r="K11" s="4"/>
    </row>
    <row r="12" spans="1:13" ht="21" x14ac:dyDescent="0.25">
      <c r="A12" s="3"/>
      <c r="E12" s="4"/>
      <c r="G12" s="4"/>
      <c r="I12" s="5"/>
      <c r="K12" s="4"/>
    </row>
    <row r="13" spans="1:13" ht="21" x14ac:dyDescent="0.25">
      <c r="A13" s="3"/>
      <c r="E13" s="4"/>
      <c r="G13" s="4"/>
      <c r="I13" s="5"/>
      <c r="K13" s="4"/>
    </row>
    <row r="14" spans="1:13" ht="21" x14ac:dyDescent="0.25">
      <c r="A14" s="3"/>
      <c r="E14" s="4"/>
      <c r="G14" s="4"/>
      <c r="I14" s="5"/>
      <c r="K14" s="4"/>
    </row>
    <row r="15" spans="1:13" ht="21" x14ac:dyDescent="0.25">
      <c r="A15" s="3"/>
      <c r="E15" s="4"/>
      <c r="G15" s="4"/>
      <c r="I15" s="5"/>
      <c r="K15" s="4"/>
    </row>
    <row r="16" spans="1:13" ht="21" x14ac:dyDescent="0.25">
      <c r="A16" s="3"/>
      <c r="E16" s="4"/>
      <c r="G16" s="4"/>
      <c r="I16" s="5"/>
      <c r="K16" s="4"/>
    </row>
    <row r="17" spans="1:13" ht="21" x14ac:dyDescent="0.25">
      <c r="A17" s="3"/>
      <c r="E17" s="4"/>
      <c r="G17" s="4"/>
      <c r="I17" s="5"/>
      <c r="K17" s="4"/>
    </row>
    <row r="18" spans="1:13" ht="19.5" thickBot="1" x14ac:dyDescent="0.3">
      <c r="A18" s="2" t="s">
        <v>70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B30" sqref="B30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30" x14ac:dyDescent="0.4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ht="30" x14ac:dyDescent="0.4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1:31" s="13" customFormat="1" ht="25.5" x14ac:dyDescent="0.4">
      <c r="A5" s="48" t="s">
        <v>88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7" spans="1:31" ht="30.75" thickBot="1" x14ac:dyDescent="0.5">
      <c r="A7" s="47" t="s">
        <v>31</v>
      </c>
      <c r="B7" s="47" t="s">
        <v>31</v>
      </c>
      <c r="C7" s="47" t="s">
        <v>31</v>
      </c>
      <c r="D7" s="47" t="s">
        <v>31</v>
      </c>
      <c r="E7" s="47" t="s">
        <v>31</v>
      </c>
      <c r="F7" s="47" t="s">
        <v>31</v>
      </c>
      <c r="G7" s="47" t="s">
        <v>31</v>
      </c>
      <c r="H7" s="47" t="s">
        <v>31</v>
      </c>
      <c r="I7" s="47" t="s">
        <v>31</v>
      </c>
      <c r="K7" s="47" t="str">
        <f>سهام!C8</f>
        <v>1398/12/29</v>
      </c>
      <c r="L7" s="47" t="s">
        <v>2</v>
      </c>
      <c r="M7" s="47" t="s">
        <v>2</v>
      </c>
      <c r="N7" s="47" t="s">
        <v>2</v>
      </c>
      <c r="O7" s="47" t="s">
        <v>2</v>
      </c>
      <c r="Q7" s="47" t="s">
        <v>3</v>
      </c>
      <c r="R7" s="47" t="s">
        <v>3</v>
      </c>
      <c r="S7" s="47" t="s">
        <v>3</v>
      </c>
      <c r="T7" s="47" t="s">
        <v>3</v>
      </c>
      <c r="U7" s="47" t="s">
        <v>3</v>
      </c>
      <c r="V7" s="47" t="s">
        <v>3</v>
      </c>
      <c r="W7" s="47" t="s">
        <v>3</v>
      </c>
      <c r="Y7" s="47" t="str">
        <f>سهام!Q8</f>
        <v>1399/01/31</v>
      </c>
      <c r="Z7" s="47" t="s">
        <v>4</v>
      </c>
      <c r="AA7" s="47" t="s">
        <v>4</v>
      </c>
      <c r="AB7" s="47" t="s">
        <v>4</v>
      </c>
      <c r="AC7" s="47" t="s">
        <v>4</v>
      </c>
      <c r="AD7" s="47" t="s">
        <v>4</v>
      </c>
      <c r="AE7" s="47" t="s">
        <v>4</v>
      </c>
    </row>
    <row r="8" spans="1:31" ht="30" x14ac:dyDescent="0.45">
      <c r="A8" s="53" t="s">
        <v>32</v>
      </c>
      <c r="B8" s="9"/>
      <c r="C8" s="53" t="s">
        <v>22</v>
      </c>
      <c r="D8" s="9"/>
      <c r="E8" s="53" t="s">
        <v>23</v>
      </c>
      <c r="F8" s="9"/>
      <c r="G8" s="53" t="s">
        <v>33</v>
      </c>
      <c r="H8" s="9"/>
      <c r="I8" s="53" t="s">
        <v>20</v>
      </c>
      <c r="K8" s="53" t="s">
        <v>5</v>
      </c>
      <c r="L8" s="9"/>
      <c r="M8" s="53" t="s">
        <v>6</v>
      </c>
      <c r="N8" s="9"/>
      <c r="O8" s="53" t="s">
        <v>7</v>
      </c>
      <c r="Q8" s="53" t="s">
        <v>8</v>
      </c>
      <c r="R8" s="53" t="s">
        <v>8</v>
      </c>
      <c r="S8" s="53" t="s">
        <v>8</v>
      </c>
      <c r="T8" s="9"/>
      <c r="U8" s="53" t="s">
        <v>9</v>
      </c>
      <c r="V8" s="53" t="s">
        <v>9</v>
      </c>
      <c r="W8" s="53" t="s">
        <v>9</v>
      </c>
      <c r="Y8" s="53" t="s">
        <v>5</v>
      </c>
      <c r="Z8" s="9"/>
      <c r="AA8" s="53" t="s">
        <v>6</v>
      </c>
      <c r="AB8" s="9"/>
      <c r="AC8" s="53" t="s">
        <v>7</v>
      </c>
      <c r="AD8" s="9"/>
      <c r="AE8" s="53" t="s">
        <v>34</v>
      </c>
    </row>
    <row r="9" spans="1:31" ht="30.75" thickBot="1" x14ac:dyDescent="0.5">
      <c r="A9" s="47" t="s">
        <v>32</v>
      </c>
      <c r="B9" s="10"/>
      <c r="C9" s="47" t="s">
        <v>22</v>
      </c>
      <c r="D9" s="10"/>
      <c r="E9" s="47" t="s">
        <v>23</v>
      </c>
      <c r="F9" s="10"/>
      <c r="G9" s="47" t="s">
        <v>33</v>
      </c>
      <c r="H9" s="10"/>
      <c r="I9" s="47" t="s">
        <v>20</v>
      </c>
      <c r="K9" s="47" t="s">
        <v>5</v>
      </c>
      <c r="L9" s="10"/>
      <c r="M9" s="47" t="s">
        <v>6</v>
      </c>
      <c r="N9" s="10"/>
      <c r="O9" s="47" t="s">
        <v>7</v>
      </c>
      <c r="Q9" s="47" t="s">
        <v>5</v>
      </c>
      <c r="R9" s="10"/>
      <c r="S9" s="47" t="s">
        <v>6</v>
      </c>
      <c r="T9" s="10"/>
      <c r="U9" s="47" t="s">
        <v>5</v>
      </c>
      <c r="V9" s="10"/>
      <c r="W9" s="47" t="s">
        <v>12</v>
      </c>
      <c r="Y9" s="47" t="s">
        <v>5</v>
      </c>
      <c r="Z9" s="10"/>
      <c r="AA9" s="47" t="s">
        <v>6</v>
      </c>
      <c r="AB9" s="10"/>
      <c r="AC9" s="47" t="s">
        <v>7</v>
      </c>
      <c r="AD9" s="10"/>
      <c r="AE9" s="47" t="s">
        <v>34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"/>
  <sheetViews>
    <sheetView rightToLeft="1" view="pageBreakPreview" zoomScale="70" zoomScaleNormal="100" zoomScaleSheetLayoutView="70" workbookViewId="0">
      <selection activeCell="I27" sqref="I27"/>
    </sheetView>
  </sheetViews>
  <sheetFormatPr defaultRowHeight="18.75" x14ac:dyDescent="0.2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8.710937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1" ht="30" x14ac:dyDescent="0.2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1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1" s="13" customFormat="1" ht="25.5" x14ac:dyDescent="0.4">
      <c r="A5" s="48" t="s">
        <v>89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7" spans="1:21" ht="30.75" thickBot="1" x14ac:dyDescent="0.3">
      <c r="A7" s="42" t="s">
        <v>35</v>
      </c>
      <c r="C7" s="47" t="s">
        <v>36</v>
      </c>
      <c r="D7" s="47" t="s">
        <v>36</v>
      </c>
      <c r="E7" s="47" t="s">
        <v>36</v>
      </c>
      <c r="F7" s="47" t="s">
        <v>36</v>
      </c>
      <c r="G7" s="47" t="s">
        <v>36</v>
      </c>
      <c r="H7" s="47" t="s">
        <v>36</v>
      </c>
      <c r="I7" s="47" t="s">
        <v>36</v>
      </c>
      <c r="K7" s="47" t="str">
        <f>سهام!C8</f>
        <v>1398/12/29</v>
      </c>
      <c r="M7" s="47" t="s">
        <v>3</v>
      </c>
      <c r="N7" s="47" t="s">
        <v>3</v>
      </c>
      <c r="O7" s="47" t="s">
        <v>3</v>
      </c>
      <c r="Q7" s="47" t="str">
        <f>سهام!Q8</f>
        <v>1399/01/31</v>
      </c>
      <c r="R7" s="47" t="s">
        <v>4</v>
      </c>
      <c r="S7" s="47" t="s">
        <v>4</v>
      </c>
    </row>
    <row r="8" spans="1:21" ht="30.75" thickBot="1" x14ac:dyDescent="0.3">
      <c r="A8" s="47" t="s">
        <v>35</v>
      </c>
      <c r="C8" s="46" t="s">
        <v>37</v>
      </c>
      <c r="D8" s="11"/>
      <c r="E8" s="46" t="s">
        <v>38</v>
      </c>
      <c r="F8" s="11"/>
      <c r="G8" s="46" t="s">
        <v>39</v>
      </c>
      <c r="H8" s="11"/>
      <c r="I8" s="46" t="s">
        <v>23</v>
      </c>
      <c r="K8" s="46" t="s">
        <v>40</v>
      </c>
      <c r="M8" s="46" t="s">
        <v>41</v>
      </c>
      <c r="N8" s="11"/>
      <c r="O8" s="46" t="s">
        <v>42</v>
      </c>
      <c r="Q8" s="46" t="s">
        <v>40</v>
      </c>
      <c r="R8" s="11"/>
      <c r="S8" s="46" t="s">
        <v>34</v>
      </c>
    </row>
    <row r="9" spans="1:21" ht="21" x14ac:dyDescent="0.55000000000000004">
      <c r="A9" s="36" t="s">
        <v>137</v>
      </c>
      <c r="B9" s="37"/>
      <c r="C9" s="1" t="s">
        <v>138</v>
      </c>
      <c r="D9" s="37"/>
      <c r="E9" s="1" t="s">
        <v>43</v>
      </c>
      <c r="F9" s="37"/>
      <c r="G9" s="1" t="s">
        <v>139</v>
      </c>
      <c r="H9" s="37"/>
      <c r="I9" s="1">
        <v>0</v>
      </c>
      <c r="J9" s="37"/>
      <c r="K9" s="38">
        <v>106549901704</v>
      </c>
      <c r="L9" s="37"/>
      <c r="M9" s="38">
        <v>662024147596</v>
      </c>
      <c r="N9" s="37"/>
      <c r="O9" s="38">
        <v>188667734415</v>
      </c>
      <c r="P9" s="37"/>
      <c r="Q9" s="38">
        <v>473356413181</v>
      </c>
      <c r="R9" s="37"/>
      <c r="S9" s="39">
        <v>0.26590000000000003</v>
      </c>
    </row>
    <row r="10" spans="1:21" ht="21" x14ac:dyDescent="0.55000000000000004">
      <c r="A10" s="36" t="s">
        <v>118</v>
      </c>
      <c r="B10" s="37"/>
      <c r="C10" s="1" t="s">
        <v>119</v>
      </c>
      <c r="D10" s="37"/>
      <c r="E10" s="1" t="s">
        <v>43</v>
      </c>
      <c r="F10" s="37"/>
      <c r="G10" s="1" t="s">
        <v>120</v>
      </c>
      <c r="H10" s="37"/>
      <c r="I10" s="1">
        <v>0</v>
      </c>
      <c r="J10" s="37"/>
      <c r="K10" s="38">
        <v>60240597712</v>
      </c>
      <c r="L10" s="37"/>
      <c r="M10" s="38">
        <v>144758517485</v>
      </c>
      <c r="N10" s="37"/>
      <c r="O10" s="38">
        <v>18690000000</v>
      </c>
      <c r="P10" s="37"/>
      <c r="Q10" s="38">
        <v>126068517485</v>
      </c>
      <c r="R10" s="37"/>
      <c r="S10" s="39">
        <v>7.0800000000000002E-2</v>
      </c>
    </row>
    <row r="11" spans="1:21" ht="21" x14ac:dyDescent="0.55000000000000004">
      <c r="A11" s="36" t="s">
        <v>137</v>
      </c>
      <c r="B11" s="37"/>
      <c r="C11" s="1" t="s">
        <v>140</v>
      </c>
      <c r="D11" s="37"/>
      <c r="E11" s="1" t="s">
        <v>129</v>
      </c>
      <c r="F11" s="37"/>
      <c r="G11" s="1" t="s">
        <v>141</v>
      </c>
      <c r="H11" s="37"/>
      <c r="I11" s="1">
        <v>20</v>
      </c>
      <c r="J11" s="37"/>
      <c r="K11" s="38">
        <v>85000000000</v>
      </c>
      <c r="L11" s="37"/>
      <c r="M11" s="38">
        <v>85000000000</v>
      </c>
      <c r="N11" s="37"/>
      <c r="O11" s="38">
        <v>0</v>
      </c>
      <c r="P11" s="37"/>
      <c r="Q11" s="38">
        <v>85000000000</v>
      </c>
      <c r="R11" s="37"/>
      <c r="S11" s="39">
        <v>4.7800000000000002E-2</v>
      </c>
    </row>
    <row r="12" spans="1:21" ht="21" x14ac:dyDescent="0.55000000000000004">
      <c r="A12" s="36" t="s">
        <v>118</v>
      </c>
      <c r="B12" s="37"/>
      <c r="C12" s="1" t="s">
        <v>121</v>
      </c>
      <c r="D12" s="37"/>
      <c r="E12" s="1" t="s">
        <v>43</v>
      </c>
      <c r="F12" s="37"/>
      <c r="G12" s="1" t="s">
        <v>120</v>
      </c>
      <c r="H12" s="37"/>
      <c r="I12" s="1">
        <v>0</v>
      </c>
      <c r="J12" s="37"/>
      <c r="K12" s="38">
        <v>4960331000</v>
      </c>
      <c r="L12" s="37"/>
      <c r="M12" s="38">
        <v>64277142733</v>
      </c>
      <c r="N12" s="37"/>
      <c r="O12" s="38">
        <v>64277042733</v>
      </c>
      <c r="P12" s="37"/>
      <c r="Q12" s="38">
        <v>100000</v>
      </c>
      <c r="R12" s="37"/>
      <c r="S12" s="39">
        <v>0</v>
      </c>
    </row>
    <row r="13" spans="1:21" ht="21" x14ac:dyDescent="0.55000000000000004">
      <c r="A13" s="36" t="s">
        <v>118</v>
      </c>
      <c r="B13" s="37"/>
      <c r="C13" s="1" t="s">
        <v>122</v>
      </c>
      <c r="D13" s="37"/>
      <c r="E13" s="1" t="s">
        <v>123</v>
      </c>
      <c r="F13" s="37"/>
      <c r="G13" s="1" t="s">
        <v>120</v>
      </c>
      <c r="H13" s="37"/>
      <c r="I13" s="1">
        <v>0</v>
      </c>
      <c r="J13" s="37"/>
      <c r="K13" s="38">
        <v>100000</v>
      </c>
      <c r="L13" s="37"/>
      <c r="M13" s="38">
        <v>1098277040</v>
      </c>
      <c r="N13" s="37"/>
      <c r="O13" s="38">
        <v>1098177040</v>
      </c>
      <c r="P13" s="37"/>
      <c r="Q13" s="38">
        <v>100000</v>
      </c>
      <c r="R13" s="37"/>
      <c r="S13" s="39">
        <v>0</v>
      </c>
    </row>
    <row r="14" spans="1:21" ht="21" x14ac:dyDescent="0.55000000000000004">
      <c r="A14" s="36" t="s">
        <v>118</v>
      </c>
      <c r="B14" s="37"/>
      <c r="C14" s="1" t="s">
        <v>124</v>
      </c>
      <c r="D14" s="37"/>
      <c r="E14" s="1" t="s">
        <v>123</v>
      </c>
      <c r="F14" s="37"/>
      <c r="G14" s="1" t="s">
        <v>125</v>
      </c>
      <c r="H14" s="37"/>
      <c r="I14" s="1">
        <v>0</v>
      </c>
      <c r="J14" s="37"/>
      <c r="K14" s="38">
        <v>10000</v>
      </c>
      <c r="L14" s="37"/>
      <c r="M14" s="38">
        <v>10000</v>
      </c>
      <c r="N14" s="37"/>
      <c r="O14" s="38">
        <v>0</v>
      </c>
      <c r="P14" s="37"/>
      <c r="Q14" s="38">
        <v>10000</v>
      </c>
      <c r="R14" s="37"/>
      <c r="S14" s="39">
        <v>0</v>
      </c>
    </row>
    <row r="15" spans="1:21" ht="21" x14ac:dyDescent="0.55000000000000004">
      <c r="A15" s="36" t="s">
        <v>126</v>
      </c>
      <c r="B15" s="37"/>
      <c r="C15" s="1" t="s">
        <v>127</v>
      </c>
      <c r="D15" s="37"/>
      <c r="E15" s="1" t="s">
        <v>44</v>
      </c>
      <c r="F15" s="37"/>
      <c r="G15" s="1" t="s">
        <v>125</v>
      </c>
      <c r="H15" s="37"/>
      <c r="I15" s="1">
        <v>0</v>
      </c>
      <c r="J15" s="37"/>
      <c r="K15" s="38">
        <v>3800740</v>
      </c>
      <c r="L15" s="37"/>
      <c r="M15" s="38">
        <v>3800740</v>
      </c>
      <c r="N15" s="37"/>
      <c r="O15" s="38">
        <v>0</v>
      </c>
      <c r="P15" s="37"/>
      <c r="Q15" s="38">
        <v>3800740</v>
      </c>
      <c r="R15" s="37"/>
      <c r="S15" s="39">
        <v>0</v>
      </c>
    </row>
    <row r="16" spans="1:21" ht="21" x14ac:dyDescent="0.55000000000000004">
      <c r="A16" s="36" t="s">
        <v>118</v>
      </c>
      <c r="B16" s="37"/>
      <c r="C16" s="1" t="s">
        <v>128</v>
      </c>
      <c r="D16" s="37"/>
      <c r="E16" s="1" t="s">
        <v>129</v>
      </c>
      <c r="F16" s="37"/>
      <c r="G16" s="1" t="s">
        <v>125</v>
      </c>
      <c r="H16" s="37"/>
      <c r="I16" s="1">
        <v>0</v>
      </c>
      <c r="J16" s="37"/>
      <c r="K16" s="38">
        <v>0</v>
      </c>
      <c r="L16" s="37"/>
      <c r="M16" s="38">
        <v>1350684932</v>
      </c>
      <c r="N16" s="37"/>
      <c r="O16" s="38">
        <v>1350684932</v>
      </c>
      <c r="P16" s="37"/>
      <c r="Q16" s="38">
        <v>0</v>
      </c>
      <c r="R16" s="37"/>
      <c r="S16" s="39">
        <v>0</v>
      </c>
    </row>
    <row r="17" spans="1:19" ht="19.5" thickBot="1" x14ac:dyDescent="0.3">
      <c r="A17" s="2" t="s">
        <v>70</v>
      </c>
      <c r="K17" s="6">
        <f>SUM(K9:K16)</f>
        <v>256754741156</v>
      </c>
      <c r="M17" s="6">
        <f>SUM(M9:M16)</f>
        <v>958512580526</v>
      </c>
      <c r="O17" s="6">
        <f>SUM(O9:O16)</f>
        <v>274083639120</v>
      </c>
      <c r="Q17" s="6">
        <f>SUM(Q9:Q16)</f>
        <v>684428941406</v>
      </c>
      <c r="S17" s="7">
        <f>SUM(S9:S16)</f>
        <v>0.38450000000000001</v>
      </c>
    </row>
    <row r="18" spans="1:19" ht="19.5" thickTop="1" x14ac:dyDescent="0.25"/>
  </sheetData>
  <sortState ref="A9:S16">
    <sortCondition descending="1" ref="S9:S16"/>
  </sortState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0"/>
  <sheetViews>
    <sheetView rightToLeft="1" view="pageBreakPreview" zoomScale="85" zoomScaleNormal="100" zoomScaleSheetLayoutView="85" workbookViewId="0">
      <selection activeCell="A9" sqref="A9:S18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6.7109375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6.7109375" style="20" bestFit="1" customWidth="1"/>
    <col min="14" max="14" width="1" style="2" customWidth="1"/>
    <col min="15" max="15" width="18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customFormat="1" ht="25.5" x14ac:dyDescent="0.25">
      <c r="A5" s="48" t="s">
        <v>90</v>
      </c>
      <c r="B5" s="48"/>
      <c r="C5" s="48"/>
      <c r="D5" s="48"/>
      <c r="E5" s="48"/>
      <c r="F5" s="48"/>
      <c r="G5" s="48"/>
      <c r="H5" s="48"/>
      <c r="I5" s="23"/>
      <c r="K5" s="21"/>
      <c r="M5" s="21"/>
      <c r="O5" s="21"/>
    </row>
    <row r="7" spans="1:19" ht="30.75" thickBot="1" x14ac:dyDescent="0.3">
      <c r="A7" s="47" t="s">
        <v>46</v>
      </c>
      <c r="B7" s="47" t="s">
        <v>46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I7" s="47" t="s">
        <v>47</v>
      </c>
      <c r="J7" s="47" t="s">
        <v>47</v>
      </c>
      <c r="K7" s="47" t="s">
        <v>47</v>
      </c>
      <c r="L7" s="47" t="s">
        <v>47</v>
      </c>
      <c r="M7" s="47" t="s">
        <v>47</v>
      </c>
      <c r="O7" s="47" t="s">
        <v>48</v>
      </c>
      <c r="P7" s="47" t="s">
        <v>48</v>
      </c>
      <c r="Q7" s="47" t="s">
        <v>48</v>
      </c>
      <c r="R7" s="47" t="s">
        <v>48</v>
      </c>
      <c r="S7" s="47" t="s">
        <v>48</v>
      </c>
    </row>
    <row r="8" spans="1:19" ht="30.75" thickBot="1" x14ac:dyDescent="0.3">
      <c r="A8" s="46" t="s">
        <v>49</v>
      </c>
      <c r="B8" s="11"/>
      <c r="C8" s="46" t="s">
        <v>50</v>
      </c>
      <c r="D8" s="11"/>
      <c r="E8" s="46" t="s">
        <v>22</v>
      </c>
      <c r="F8" s="11"/>
      <c r="G8" s="46" t="s">
        <v>23</v>
      </c>
      <c r="I8" s="54" t="s">
        <v>51</v>
      </c>
      <c r="J8" s="11"/>
      <c r="K8" s="54" t="s">
        <v>52</v>
      </c>
      <c r="L8" s="11"/>
      <c r="M8" s="54" t="s">
        <v>53</v>
      </c>
      <c r="O8" s="54" t="s">
        <v>51</v>
      </c>
      <c r="P8" s="11"/>
      <c r="Q8" s="46" t="s">
        <v>52</v>
      </c>
      <c r="R8" s="11"/>
      <c r="S8" s="46" t="s">
        <v>53</v>
      </c>
    </row>
    <row r="9" spans="1:19" ht="21" x14ac:dyDescent="0.55000000000000004">
      <c r="A9" s="36" t="s">
        <v>118</v>
      </c>
      <c r="B9" s="37"/>
      <c r="C9" s="1">
        <v>30</v>
      </c>
      <c r="D9" s="37"/>
      <c r="E9" s="1" t="s">
        <v>54</v>
      </c>
      <c r="F9" s="37"/>
      <c r="G9" s="38">
        <v>0</v>
      </c>
      <c r="H9" s="37"/>
      <c r="I9" s="38">
        <v>3357467808</v>
      </c>
      <c r="J9" s="37"/>
      <c r="K9" s="1">
        <v>0</v>
      </c>
      <c r="L9" s="37"/>
      <c r="M9" s="38">
        <v>3357467808</v>
      </c>
      <c r="N9" s="37"/>
      <c r="O9" s="38">
        <v>3357467808</v>
      </c>
      <c r="P9" s="37"/>
      <c r="Q9" s="1">
        <v>0</v>
      </c>
      <c r="R9" s="37"/>
      <c r="S9" s="38">
        <v>3357467808</v>
      </c>
    </row>
    <row r="10" spans="1:19" ht="21" x14ac:dyDescent="0.55000000000000004">
      <c r="A10" s="36" t="s">
        <v>137</v>
      </c>
      <c r="B10" s="37"/>
      <c r="C10" s="1">
        <v>3</v>
      </c>
      <c r="D10" s="37"/>
      <c r="E10" s="1" t="s">
        <v>54</v>
      </c>
      <c r="F10" s="37"/>
      <c r="G10" s="38">
        <v>20</v>
      </c>
      <c r="H10" s="37"/>
      <c r="I10" s="38">
        <v>2996219083</v>
      </c>
      <c r="J10" s="37"/>
      <c r="K10" s="1">
        <v>6702671</v>
      </c>
      <c r="L10" s="37"/>
      <c r="M10" s="38">
        <v>2989516412</v>
      </c>
      <c r="N10" s="37"/>
      <c r="O10" s="38">
        <v>2996219083</v>
      </c>
      <c r="P10" s="37"/>
      <c r="Q10" s="1">
        <v>6702671</v>
      </c>
      <c r="R10" s="37"/>
      <c r="S10" s="38">
        <v>2989516412</v>
      </c>
    </row>
    <row r="11" spans="1:19" ht="21" x14ac:dyDescent="0.55000000000000004">
      <c r="A11" s="36" t="s">
        <v>189</v>
      </c>
      <c r="B11" s="37"/>
      <c r="C11" s="1" t="s">
        <v>54</v>
      </c>
      <c r="D11" s="37"/>
      <c r="E11" s="1" t="s">
        <v>191</v>
      </c>
      <c r="F11" s="37"/>
      <c r="G11" s="38">
        <v>18</v>
      </c>
      <c r="H11" s="37"/>
      <c r="I11" s="38">
        <v>1503875142</v>
      </c>
      <c r="J11" s="37"/>
      <c r="K11" s="1" t="s">
        <v>54</v>
      </c>
      <c r="L11" s="37"/>
      <c r="M11" s="38">
        <v>1503875142</v>
      </c>
      <c r="N11" s="37"/>
      <c r="O11" s="38">
        <v>1503875142</v>
      </c>
      <c r="P11" s="37"/>
      <c r="Q11" s="1" t="s">
        <v>54</v>
      </c>
      <c r="R11" s="37"/>
      <c r="S11" s="38">
        <v>1503875142</v>
      </c>
    </row>
    <row r="12" spans="1:19" ht="21" x14ac:dyDescent="0.55000000000000004">
      <c r="A12" s="36" t="s">
        <v>118</v>
      </c>
      <c r="B12" s="37"/>
      <c r="C12" s="1">
        <v>30</v>
      </c>
      <c r="D12" s="37"/>
      <c r="E12" s="1" t="s">
        <v>54</v>
      </c>
      <c r="F12" s="37"/>
      <c r="G12" s="38">
        <v>0</v>
      </c>
      <c r="H12" s="37"/>
      <c r="I12" s="38">
        <v>1489880930</v>
      </c>
      <c r="J12" s="37"/>
      <c r="K12" s="1">
        <v>0</v>
      </c>
      <c r="L12" s="37"/>
      <c r="M12" s="38">
        <v>1489880930</v>
      </c>
      <c r="N12" s="37"/>
      <c r="O12" s="38">
        <v>1489880930</v>
      </c>
      <c r="P12" s="37"/>
      <c r="Q12" s="1">
        <v>0</v>
      </c>
      <c r="R12" s="37"/>
      <c r="S12" s="38">
        <v>1489880930</v>
      </c>
    </row>
    <row r="13" spans="1:19" ht="21" x14ac:dyDescent="0.55000000000000004">
      <c r="A13" s="36" t="s">
        <v>174</v>
      </c>
      <c r="B13" s="37"/>
      <c r="C13" s="1" t="s">
        <v>54</v>
      </c>
      <c r="D13" s="37"/>
      <c r="E13" s="1" t="s">
        <v>176</v>
      </c>
      <c r="F13" s="37"/>
      <c r="G13" s="38">
        <v>19</v>
      </c>
      <c r="H13" s="37"/>
      <c r="I13" s="38">
        <v>1128808790</v>
      </c>
      <c r="J13" s="37"/>
      <c r="K13" s="1" t="s">
        <v>54</v>
      </c>
      <c r="L13" s="37"/>
      <c r="M13" s="38">
        <v>1128808790</v>
      </c>
      <c r="N13" s="37"/>
      <c r="O13" s="38">
        <v>1128808790</v>
      </c>
      <c r="P13" s="37"/>
      <c r="Q13" s="1" t="s">
        <v>54</v>
      </c>
      <c r="R13" s="37"/>
      <c r="S13" s="38">
        <v>1128808790</v>
      </c>
    </row>
    <row r="14" spans="1:19" ht="21" x14ac:dyDescent="0.55000000000000004">
      <c r="A14" s="36" t="s">
        <v>156</v>
      </c>
      <c r="B14" s="37"/>
      <c r="C14" s="1" t="s">
        <v>54</v>
      </c>
      <c r="D14" s="37"/>
      <c r="E14" s="1" t="s">
        <v>158</v>
      </c>
      <c r="F14" s="37"/>
      <c r="G14" s="38">
        <v>20</v>
      </c>
      <c r="H14" s="37"/>
      <c r="I14" s="38">
        <v>781091398</v>
      </c>
      <c r="J14" s="37"/>
      <c r="K14" s="1" t="s">
        <v>54</v>
      </c>
      <c r="L14" s="37"/>
      <c r="M14" s="38">
        <v>781091398</v>
      </c>
      <c r="N14" s="37"/>
      <c r="O14" s="38">
        <v>781091398</v>
      </c>
      <c r="P14" s="37"/>
      <c r="Q14" s="1" t="s">
        <v>54</v>
      </c>
      <c r="R14" s="37"/>
      <c r="S14" s="38">
        <v>781091398</v>
      </c>
    </row>
    <row r="15" spans="1:19" ht="21" x14ac:dyDescent="0.55000000000000004">
      <c r="A15" s="36" t="s">
        <v>115</v>
      </c>
      <c r="B15" s="37"/>
      <c r="C15" s="1" t="s">
        <v>54</v>
      </c>
      <c r="D15" s="37"/>
      <c r="E15" s="1" t="s">
        <v>117</v>
      </c>
      <c r="F15" s="37"/>
      <c r="G15" s="38">
        <v>15</v>
      </c>
      <c r="H15" s="37"/>
      <c r="I15" s="38">
        <v>461517807</v>
      </c>
      <c r="J15" s="37"/>
      <c r="K15" s="1" t="s">
        <v>54</v>
      </c>
      <c r="L15" s="37"/>
      <c r="M15" s="38">
        <v>461517807</v>
      </c>
      <c r="N15" s="37"/>
      <c r="O15" s="38">
        <v>461517807</v>
      </c>
      <c r="P15" s="37"/>
      <c r="Q15" s="1" t="s">
        <v>54</v>
      </c>
      <c r="R15" s="37"/>
      <c r="S15" s="38">
        <v>461517807</v>
      </c>
    </row>
    <row r="16" spans="1:19" ht="21" x14ac:dyDescent="0.55000000000000004">
      <c r="A16" s="36" t="s">
        <v>214</v>
      </c>
      <c r="B16" s="37"/>
      <c r="C16" s="1" t="s">
        <v>54</v>
      </c>
      <c r="D16" s="37"/>
      <c r="E16" s="1" t="s">
        <v>216</v>
      </c>
      <c r="F16" s="37"/>
      <c r="G16" s="38">
        <v>18</v>
      </c>
      <c r="H16" s="37"/>
      <c r="I16" s="38">
        <v>39678712</v>
      </c>
      <c r="J16" s="37"/>
      <c r="K16" s="1" t="s">
        <v>54</v>
      </c>
      <c r="L16" s="37"/>
      <c r="M16" s="38">
        <v>39678712</v>
      </c>
      <c r="N16" s="37"/>
      <c r="O16" s="38">
        <v>39678712</v>
      </c>
      <c r="P16" s="37"/>
      <c r="Q16" s="1" t="s">
        <v>54</v>
      </c>
      <c r="R16" s="37"/>
      <c r="S16" s="38">
        <v>39678712</v>
      </c>
    </row>
    <row r="17" spans="1:19" ht="21" x14ac:dyDescent="0.55000000000000004">
      <c r="A17" s="36" t="s">
        <v>118</v>
      </c>
      <c r="B17" s="37"/>
      <c r="C17" s="1">
        <v>30</v>
      </c>
      <c r="D17" s="37"/>
      <c r="E17" s="1" t="s">
        <v>54</v>
      </c>
      <c r="F17" s="37"/>
      <c r="G17" s="38">
        <v>0</v>
      </c>
      <c r="H17" s="37"/>
      <c r="I17" s="38">
        <v>2626</v>
      </c>
      <c r="J17" s="37"/>
      <c r="K17" s="1">
        <v>0</v>
      </c>
      <c r="L17" s="37"/>
      <c r="M17" s="38">
        <v>2626</v>
      </c>
      <c r="N17" s="37"/>
      <c r="O17" s="38">
        <v>2626</v>
      </c>
      <c r="P17" s="37"/>
      <c r="Q17" s="1">
        <v>0</v>
      </c>
      <c r="R17" s="37"/>
      <c r="S17" s="38">
        <v>2626</v>
      </c>
    </row>
    <row r="18" spans="1:19" ht="21" x14ac:dyDescent="0.25">
      <c r="A18" s="3"/>
      <c r="G18" s="4"/>
      <c r="S18" s="20"/>
    </row>
    <row r="19" spans="1:19" ht="19.5" thickBot="1" x14ac:dyDescent="0.3">
      <c r="A19" s="2" t="s">
        <v>70</v>
      </c>
      <c r="I19" s="22">
        <f>SUM(I9:I18)</f>
        <v>11758542296</v>
      </c>
      <c r="K19" s="22">
        <f>SUM(K9:K18)</f>
        <v>6702671</v>
      </c>
      <c r="M19" s="22">
        <f>SUM(M9:M18)</f>
        <v>11751839625</v>
      </c>
      <c r="O19" s="22">
        <f>SUM(O9:O18)</f>
        <v>11758542296</v>
      </c>
      <c r="Q19" s="12">
        <f>SUM(Q9:Q18)</f>
        <v>6702671</v>
      </c>
      <c r="S19" s="6">
        <f>SUM(S9:S18)</f>
        <v>11751839625</v>
      </c>
    </row>
    <row r="20" spans="1:19" ht="19.5" thickTop="1" x14ac:dyDescent="0.25"/>
  </sheetData>
  <sortState ref="A9:S18">
    <sortCondition descending="1" ref="S9:S18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9"/>
  <sheetViews>
    <sheetView rightToLeft="1" view="pageBreakPreview" zoomScale="70" zoomScaleNormal="100" zoomScaleSheetLayoutView="70" workbookViewId="0">
      <selection activeCell="A9" sqref="A9:S17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2" ht="30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2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2" s="16" customFormat="1" ht="25.5" x14ac:dyDescent="0.2">
      <c r="A5" s="48" t="s">
        <v>65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7" spans="1:22" ht="30.75" thickBot="1" x14ac:dyDescent="0.3">
      <c r="A7" s="42" t="s">
        <v>1</v>
      </c>
      <c r="C7" s="47" t="s">
        <v>55</v>
      </c>
      <c r="D7" s="47" t="s">
        <v>55</v>
      </c>
      <c r="E7" s="47" t="s">
        <v>55</v>
      </c>
      <c r="F7" s="47" t="s">
        <v>55</v>
      </c>
      <c r="G7" s="47" t="s">
        <v>55</v>
      </c>
      <c r="I7" s="47" t="s">
        <v>47</v>
      </c>
      <c r="J7" s="47" t="s">
        <v>47</v>
      </c>
      <c r="K7" s="47" t="s">
        <v>47</v>
      </c>
      <c r="L7" s="47" t="s">
        <v>47</v>
      </c>
      <c r="M7" s="47" t="s">
        <v>47</v>
      </c>
      <c r="O7" s="47" t="s">
        <v>48</v>
      </c>
      <c r="P7" s="47" t="s">
        <v>48</v>
      </c>
      <c r="Q7" s="47" t="s">
        <v>48</v>
      </c>
      <c r="R7" s="47" t="s">
        <v>48</v>
      </c>
      <c r="S7" s="47" t="s">
        <v>48</v>
      </c>
    </row>
    <row r="8" spans="1:22" ht="30.75" thickBot="1" x14ac:dyDescent="0.3">
      <c r="A8" s="47" t="s">
        <v>1</v>
      </c>
      <c r="C8" s="46" t="s">
        <v>56</v>
      </c>
      <c r="D8" s="11"/>
      <c r="E8" s="46" t="s">
        <v>57</v>
      </c>
      <c r="F8" s="11"/>
      <c r="G8" s="46" t="s">
        <v>58</v>
      </c>
      <c r="I8" s="46" t="s">
        <v>59</v>
      </c>
      <c r="J8" s="11"/>
      <c r="K8" s="46" t="s">
        <v>52</v>
      </c>
      <c r="L8" s="11"/>
      <c r="M8" s="46" t="s">
        <v>60</v>
      </c>
      <c r="O8" s="46" t="s">
        <v>59</v>
      </c>
      <c r="P8" s="11"/>
      <c r="Q8" s="54" t="s">
        <v>52</v>
      </c>
      <c r="R8" s="11"/>
      <c r="S8" s="46" t="s">
        <v>60</v>
      </c>
    </row>
    <row r="9" spans="1:22" x14ac:dyDescent="0.25">
      <c r="A9" s="34"/>
      <c r="B9" s="32"/>
      <c r="C9" s="33"/>
      <c r="D9" s="32"/>
      <c r="E9" s="35"/>
      <c r="F9" s="32"/>
      <c r="G9" s="35"/>
      <c r="H9" s="32"/>
      <c r="I9" s="35"/>
      <c r="J9" s="32"/>
      <c r="K9" s="35"/>
      <c r="L9" s="32"/>
      <c r="M9" s="35"/>
      <c r="N9" s="32"/>
      <c r="O9" s="35"/>
      <c r="P9" s="32"/>
      <c r="Q9" s="35"/>
      <c r="R9" s="32"/>
      <c r="S9" s="35"/>
    </row>
    <row r="10" spans="1:22" x14ac:dyDescent="0.25">
      <c r="A10" s="34"/>
      <c r="B10" s="32"/>
      <c r="C10" s="33"/>
      <c r="D10" s="32"/>
      <c r="E10" s="35"/>
      <c r="F10" s="32"/>
      <c r="G10" s="35"/>
      <c r="H10" s="32"/>
      <c r="I10" s="35"/>
      <c r="J10" s="32"/>
      <c r="K10" s="35"/>
      <c r="L10" s="32"/>
      <c r="M10" s="35"/>
      <c r="N10" s="32"/>
      <c r="O10" s="35"/>
      <c r="P10" s="32"/>
      <c r="Q10" s="35"/>
      <c r="R10" s="32"/>
      <c r="S10" s="35"/>
    </row>
    <row r="11" spans="1:22" x14ac:dyDescent="0.25">
      <c r="A11" s="34"/>
      <c r="B11" s="32"/>
      <c r="C11" s="33"/>
      <c r="D11" s="32"/>
      <c r="E11" s="35"/>
      <c r="F11" s="32"/>
      <c r="G11" s="35"/>
      <c r="H11" s="32"/>
      <c r="I11" s="35"/>
      <c r="J11" s="32"/>
      <c r="K11" s="35"/>
      <c r="L11" s="32"/>
      <c r="M11" s="35"/>
      <c r="N11" s="32"/>
      <c r="O11" s="35"/>
      <c r="P11" s="32"/>
      <c r="Q11" s="35"/>
      <c r="R11" s="32"/>
      <c r="S11" s="35"/>
    </row>
    <row r="12" spans="1:22" x14ac:dyDescent="0.25">
      <c r="A12" s="34"/>
      <c r="B12" s="32"/>
      <c r="C12" s="33"/>
      <c r="D12" s="32"/>
      <c r="E12" s="35"/>
      <c r="F12" s="32"/>
      <c r="G12" s="35"/>
      <c r="H12" s="32"/>
      <c r="I12" s="35"/>
      <c r="J12" s="32"/>
      <c r="K12" s="35"/>
      <c r="L12" s="32"/>
      <c r="M12" s="35"/>
      <c r="N12" s="32"/>
      <c r="O12" s="35"/>
      <c r="P12" s="32"/>
      <c r="Q12" s="35"/>
      <c r="R12" s="32"/>
      <c r="S12" s="35"/>
    </row>
    <row r="13" spans="1:22" x14ac:dyDescent="0.25">
      <c r="A13" s="34"/>
      <c r="B13" s="32"/>
      <c r="C13" s="33"/>
      <c r="D13" s="32"/>
      <c r="E13" s="35"/>
      <c r="F13" s="32"/>
      <c r="G13" s="35"/>
      <c r="H13" s="32"/>
      <c r="I13" s="35"/>
      <c r="J13" s="32"/>
      <c r="K13" s="35"/>
      <c r="L13" s="32"/>
      <c r="M13" s="35"/>
      <c r="N13" s="32"/>
      <c r="O13" s="35"/>
      <c r="P13" s="32"/>
      <c r="Q13" s="35"/>
      <c r="R13" s="32"/>
      <c r="S13" s="35"/>
    </row>
    <row r="14" spans="1:22" x14ac:dyDescent="0.25">
      <c r="A14" s="34"/>
      <c r="B14" s="32"/>
      <c r="C14" s="33"/>
      <c r="D14" s="32"/>
      <c r="E14" s="35"/>
      <c r="F14" s="32"/>
      <c r="G14" s="35"/>
      <c r="H14" s="32"/>
      <c r="I14" s="35"/>
      <c r="J14" s="32"/>
      <c r="K14" s="35"/>
      <c r="L14" s="32"/>
      <c r="M14" s="35"/>
      <c r="N14" s="32"/>
      <c r="O14" s="35"/>
      <c r="P14" s="32"/>
      <c r="Q14" s="35"/>
      <c r="R14" s="32"/>
      <c r="S14" s="35"/>
    </row>
    <row r="15" spans="1:22" x14ac:dyDescent="0.25">
      <c r="A15" s="34"/>
      <c r="B15" s="32"/>
      <c r="C15" s="33"/>
      <c r="D15" s="32"/>
      <c r="E15" s="35"/>
      <c r="F15" s="32"/>
      <c r="G15" s="35"/>
      <c r="H15" s="32"/>
      <c r="I15" s="35"/>
      <c r="J15" s="32"/>
      <c r="K15" s="35"/>
      <c r="L15" s="32"/>
      <c r="M15" s="35"/>
      <c r="N15" s="32"/>
      <c r="O15" s="35"/>
      <c r="P15" s="32"/>
      <c r="Q15" s="35"/>
      <c r="R15" s="32"/>
      <c r="S15" s="35"/>
    </row>
    <row r="16" spans="1:22" x14ac:dyDescent="0.25">
      <c r="E16" s="4"/>
      <c r="G16" s="4"/>
      <c r="I16" s="4"/>
      <c r="K16" s="4"/>
      <c r="M16" s="4"/>
      <c r="O16" s="4"/>
      <c r="S16" s="4"/>
    </row>
    <row r="17" spans="1:19" x14ac:dyDescent="0.25">
      <c r="E17" s="4"/>
      <c r="G17" s="4"/>
      <c r="I17" s="4"/>
      <c r="K17" s="4"/>
      <c r="M17" s="4"/>
      <c r="O17" s="4"/>
      <c r="S17" s="4"/>
    </row>
    <row r="18" spans="1:19" ht="21.75" thickBot="1" x14ac:dyDescent="0.3">
      <c r="A18" s="3" t="s">
        <v>70</v>
      </c>
      <c r="I18" s="6">
        <f>SUM(I9:I17)</f>
        <v>0</v>
      </c>
      <c r="K18" s="6">
        <f>SUM(K9:K17)</f>
        <v>0</v>
      </c>
      <c r="M18" s="6">
        <f>SUM(M9:M17)</f>
        <v>0</v>
      </c>
      <c r="O18" s="6">
        <f>SUM(O9:O17)</f>
        <v>0</v>
      </c>
      <c r="Q18" s="22">
        <f>SUM(Q9:Q17)</f>
        <v>0</v>
      </c>
      <c r="S18" s="6">
        <f>SUM(S9:S17)</f>
        <v>0</v>
      </c>
    </row>
    <row r="19" spans="1:19" ht="19.5" thickTop="1" x14ac:dyDescent="0.25"/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rightToLeft="1" view="pageBreakPreview" topLeftCell="A40" zoomScale="85" zoomScaleNormal="100" zoomScaleSheetLayoutView="85" workbookViewId="0">
      <selection activeCell="U57" sqref="U57"/>
    </sheetView>
  </sheetViews>
  <sheetFormatPr defaultRowHeight="18.75" x14ac:dyDescent="0.2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22.140625" style="2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20.85546875" style="2" customWidth="1"/>
    <col min="14" max="14" width="1" style="2" customWidth="1"/>
    <col min="15" max="15" width="19.5703125" style="2" bestFit="1" customWidth="1"/>
    <col min="16" max="16" width="1" style="2" customWidth="1"/>
    <col min="17" max="17" width="17.8554687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25">
      <c r="A3" s="41" t="s">
        <v>45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25">
      <c r="A4" s="41" t="str">
        <f>سهام!A4</f>
        <v>برای ماه منتهی به 1399/01/31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37" customFormat="1" ht="21" x14ac:dyDescent="0.45">
      <c r="A5" s="40" t="s">
        <v>91</v>
      </c>
      <c r="B5" s="40"/>
      <c r="C5" s="40"/>
      <c r="D5" s="40"/>
      <c r="E5" s="40"/>
      <c r="F5" s="40"/>
      <c r="G5" s="40"/>
      <c r="H5" s="40"/>
      <c r="I5" s="60"/>
      <c r="Q5" s="60"/>
    </row>
    <row r="7" spans="1:17" s="29" customFormat="1" thickBot="1" x14ac:dyDescent="0.3">
      <c r="A7" s="57" t="s">
        <v>1</v>
      </c>
      <c r="C7" s="49" t="s">
        <v>47</v>
      </c>
      <c r="D7" s="49" t="s">
        <v>47</v>
      </c>
      <c r="E7" s="49" t="s">
        <v>47</v>
      </c>
      <c r="F7" s="49" t="s">
        <v>47</v>
      </c>
      <c r="G7" s="49" t="s">
        <v>47</v>
      </c>
      <c r="H7" s="49" t="s">
        <v>47</v>
      </c>
      <c r="I7" s="49" t="s">
        <v>47</v>
      </c>
      <c r="K7" s="49" t="s">
        <v>48</v>
      </c>
      <c r="L7" s="49" t="s">
        <v>48</v>
      </c>
      <c r="M7" s="49" t="s">
        <v>48</v>
      </c>
      <c r="N7" s="49" t="s">
        <v>48</v>
      </c>
      <c r="O7" s="49" t="s">
        <v>48</v>
      </c>
      <c r="P7" s="49" t="s">
        <v>48</v>
      </c>
      <c r="Q7" s="49" t="s">
        <v>48</v>
      </c>
    </row>
    <row r="8" spans="1:17" s="29" customFormat="1" ht="54" customHeight="1" thickBot="1" x14ac:dyDescent="0.3">
      <c r="A8" s="49" t="s">
        <v>1</v>
      </c>
      <c r="C8" s="55" t="s">
        <v>5</v>
      </c>
      <c r="D8" s="31"/>
      <c r="E8" s="55" t="s">
        <v>61</v>
      </c>
      <c r="F8" s="31"/>
      <c r="G8" s="55" t="s">
        <v>62</v>
      </c>
      <c r="H8" s="31"/>
      <c r="I8" s="56" t="s">
        <v>63</v>
      </c>
      <c r="K8" s="55" t="s">
        <v>5</v>
      </c>
      <c r="L8" s="31"/>
      <c r="M8" s="55" t="s">
        <v>61</v>
      </c>
      <c r="N8" s="31"/>
      <c r="O8" s="55" t="s">
        <v>62</v>
      </c>
      <c r="P8" s="31"/>
      <c r="Q8" s="56" t="s">
        <v>63</v>
      </c>
    </row>
    <row r="9" spans="1:17" ht="21" x14ac:dyDescent="0.55000000000000004">
      <c r="A9" s="36" t="s">
        <v>152</v>
      </c>
      <c r="B9" s="37"/>
      <c r="C9" s="38">
        <v>300000</v>
      </c>
      <c r="D9" s="37"/>
      <c r="E9" s="38">
        <v>19797375075</v>
      </c>
      <c r="F9" s="37"/>
      <c r="G9" s="38">
        <v>16798366084</v>
      </c>
      <c r="H9" s="37"/>
      <c r="I9" s="62">
        <v>2999008991</v>
      </c>
      <c r="J9" s="37"/>
      <c r="K9" s="38">
        <v>300000</v>
      </c>
      <c r="L9" s="37"/>
      <c r="M9" s="38">
        <v>19797375075</v>
      </c>
      <c r="N9" s="37"/>
      <c r="O9" s="38">
        <v>16798366084</v>
      </c>
      <c r="P9" s="37"/>
      <c r="Q9" s="62">
        <v>2999008991</v>
      </c>
    </row>
    <row r="10" spans="1:17" ht="21" x14ac:dyDescent="0.55000000000000004">
      <c r="A10" s="36" t="s">
        <v>211</v>
      </c>
      <c r="B10" s="37"/>
      <c r="C10" s="38">
        <v>1800000</v>
      </c>
      <c r="D10" s="37"/>
      <c r="E10" s="38">
        <v>10352469600</v>
      </c>
      <c r="F10" s="37"/>
      <c r="G10" s="38">
        <v>8714448288</v>
      </c>
      <c r="H10" s="37"/>
      <c r="I10" s="62">
        <v>1638021312</v>
      </c>
      <c r="J10" s="37"/>
      <c r="K10" s="38">
        <v>1800000</v>
      </c>
      <c r="L10" s="37"/>
      <c r="M10" s="38">
        <v>10352469600</v>
      </c>
      <c r="N10" s="37"/>
      <c r="O10" s="38">
        <v>8714448288</v>
      </c>
      <c r="P10" s="37"/>
      <c r="Q10" s="62">
        <v>1638021312</v>
      </c>
    </row>
    <row r="11" spans="1:17" ht="21" x14ac:dyDescent="0.55000000000000004">
      <c r="A11" s="36" t="s">
        <v>197</v>
      </c>
      <c r="B11" s="37"/>
      <c r="C11" s="38">
        <v>2350000</v>
      </c>
      <c r="D11" s="37"/>
      <c r="E11" s="38">
        <v>19368349262</v>
      </c>
      <c r="F11" s="37"/>
      <c r="G11" s="38">
        <v>18438805292</v>
      </c>
      <c r="H11" s="37"/>
      <c r="I11" s="62">
        <v>929543970</v>
      </c>
      <c r="J11" s="37"/>
      <c r="K11" s="38">
        <v>2350000</v>
      </c>
      <c r="L11" s="37"/>
      <c r="M11" s="38">
        <v>19368349262</v>
      </c>
      <c r="N11" s="37"/>
      <c r="O11" s="38">
        <v>18438805292</v>
      </c>
      <c r="P11" s="37"/>
      <c r="Q11" s="62">
        <v>929543970</v>
      </c>
    </row>
    <row r="12" spans="1:17" ht="21" x14ac:dyDescent="0.55000000000000004">
      <c r="A12" s="36" t="s">
        <v>198</v>
      </c>
      <c r="B12" s="37"/>
      <c r="C12" s="38">
        <v>200000</v>
      </c>
      <c r="D12" s="37"/>
      <c r="E12" s="38">
        <v>6391469600</v>
      </c>
      <c r="F12" s="37"/>
      <c r="G12" s="38">
        <v>6535537212</v>
      </c>
      <c r="H12" s="37"/>
      <c r="I12" s="62">
        <v>-144067612</v>
      </c>
      <c r="J12" s="37"/>
      <c r="K12" s="38">
        <v>200000</v>
      </c>
      <c r="L12" s="37"/>
      <c r="M12" s="38">
        <v>6391469600</v>
      </c>
      <c r="N12" s="37"/>
      <c r="O12" s="38">
        <v>6535537212</v>
      </c>
      <c r="P12" s="37"/>
      <c r="Q12" s="62">
        <v>-144067612</v>
      </c>
    </row>
    <row r="13" spans="1:17" ht="21" x14ac:dyDescent="0.55000000000000004">
      <c r="A13" s="36" t="s">
        <v>155</v>
      </c>
      <c r="B13" s="37"/>
      <c r="C13" s="38">
        <v>150000</v>
      </c>
      <c r="D13" s="37"/>
      <c r="E13" s="38">
        <v>3613174687</v>
      </c>
      <c r="F13" s="37"/>
      <c r="G13" s="38">
        <v>1986243447</v>
      </c>
      <c r="H13" s="37"/>
      <c r="I13" s="62">
        <v>1626931240</v>
      </c>
      <c r="J13" s="37"/>
      <c r="K13" s="38">
        <v>150000</v>
      </c>
      <c r="L13" s="37"/>
      <c r="M13" s="38">
        <v>3613174687</v>
      </c>
      <c r="N13" s="37"/>
      <c r="O13" s="38">
        <v>1986243447</v>
      </c>
      <c r="P13" s="37"/>
      <c r="Q13" s="62">
        <v>1626931240</v>
      </c>
    </row>
    <row r="14" spans="1:17" ht="21" x14ac:dyDescent="0.55000000000000004">
      <c r="A14" s="36" t="s">
        <v>146</v>
      </c>
      <c r="B14" s="37"/>
      <c r="C14" s="38">
        <v>300000</v>
      </c>
      <c r="D14" s="37"/>
      <c r="E14" s="38">
        <v>9300527025</v>
      </c>
      <c r="F14" s="37"/>
      <c r="G14" s="38">
        <v>8856102825</v>
      </c>
      <c r="H14" s="37"/>
      <c r="I14" s="62">
        <v>444424200</v>
      </c>
      <c r="J14" s="37"/>
      <c r="K14" s="38">
        <v>300000</v>
      </c>
      <c r="L14" s="37"/>
      <c r="M14" s="38">
        <v>9300527025</v>
      </c>
      <c r="N14" s="37"/>
      <c r="O14" s="38">
        <v>8856102825</v>
      </c>
      <c r="P14" s="37"/>
      <c r="Q14" s="62">
        <v>444424200</v>
      </c>
    </row>
    <row r="15" spans="1:17" ht="21" x14ac:dyDescent="0.55000000000000004">
      <c r="A15" s="36" t="s">
        <v>145</v>
      </c>
      <c r="B15" s="37"/>
      <c r="C15" s="38">
        <v>1000000</v>
      </c>
      <c r="D15" s="37"/>
      <c r="E15" s="38">
        <v>8180455250</v>
      </c>
      <c r="F15" s="37"/>
      <c r="G15" s="38">
        <v>5354281749</v>
      </c>
      <c r="H15" s="37"/>
      <c r="I15" s="62">
        <v>2826173501</v>
      </c>
      <c r="J15" s="37"/>
      <c r="K15" s="38">
        <v>1000000</v>
      </c>
      <c r="L15" s="37"/>
      <c r="M15" s="38">
        <v>8180455250</v>
      </c>
      <c r="N15" s="37"/>
      <c r="O15" s="38">
        <v>5354281749</v>
      </c>
      <c r="P15" s="37"/>
      <c r="Q15" s="62">
        <v>2826173501</v>
      </c>
    </row>
    <row r="16" spans="1:17" ht="21" x14ac:dyDescent="0.55000000000000004">
      <c r="A16" s="36" t="s">
        <v>183</v>
      </c>
      <c r="B16" s="37"/>
      <c r="C16" s="38">
        <v>13196</v>
      </c>
      <c r="D16" s="37"/>
      <c r="E16" s="38">
        <v>117253232</v>
      </c>
      <c r="F16" s="37"/>
      <c r="G16" s="38">
        <v>70197744</v>
      </c>
      <c r="H16" s="37"/>
      <c r="I16" s="62">
        <v>47055488</v>
      </c>
      <c r="J16" s="37"/>
      <c r="K16" s="38">
        <v>13196</v>
      </c>
      <c r="L16" s="37"/>
      <c r="M16" s="38">
        <v>117253232</v>
      </c>
      <c r="N16" s="37"/>
      <c r="O16" s="38">
        <v>70197744</v>
      </c>
      <c r="P16" s="37"/>
      <c r="Q16" s="62">
        <v>47055488</v>
      </c>
    </row>
    <row r="17" spans="1:17" ht="21" x14ac:dyDescent="0.55000000000000004">
      <c r="A17" s="36" t="s">
        <v>196</v>
      </c>
      <c r="B17" s="37"/>
      <c r="C17" s="38">
        <v>93084</v>
      </c>
      <c r="D17" s="37"/>
      <c r="E17" s="38">
        <v>832076642</v>
      </c>
      <c r="F17" s="37"/>
      <c r="G17" s="38">
        <v>804236822</v>
      </c>
      <c r="H17" s="37"/>
      <c r="I17" s="62">
        <v>27839820</v>
      </c>
      <c r="J17" s="37"/>
      <c r="K17" s="38">
        <v>93084</v>
      </c>
      <c r="L17" s="37"/>
      <c r="M17" s="38">
        <v>832076642</v>
      </c>
      <c r="N17" s="37"/>
      <c r="O17" s="38">
        <v>804236822</v>
      </c>
      <c r="P17" s="37"/>
      <c r="Q17" s="62">
        <v>27839820</v>
      </c>
    </row>
    <row r="18" spans="1:17" ht="21" x14ac:dyDescent="0.55000000000000004">
      <c r="A18" s="36" t="s">
        <v>199</v>
      </c>
      <c r="B18" s="37"/>
      <c r="C18" s="38">
        <v>768000</v>
      </c>
      <c r="D18" s="37"/>
      <c r="E18" s="38">
        <v>11746107840</v>
      </c>
      <c r="F18" s="37"/>
      <c r="G18" s="38">
        <v>11029604727</v>
      </c>
      <c r="H18" s="37"/>
      <c r="I18" s="62">
        <v>716503113</v>
      </c>
      <c r="J18" s="37"/>
      <c r="K18" s="38">
        <v>768000</v>
      </c>
      <c r="L18" s="37"/>
      <c r="M18" s="38">
        <v>11746107840</v>
      </c>
      <c r="N18" s="37"/>
      <c r="O18" s="38">
        <v>11029604727</v>
      </c>
      <c r="P18" s="37"/>
      <c r="Q18" s="62">
        <v>716503113</v>
      </c>
    </row>
    <row r="19" spans="1:17" ht="21" x14ac:dyDescent="0.55000000000000004">
      <c r="A19" s="36" t="s">
        <v>201</v>
      </c>
      <c r="B19" s="37"/>
      <c r="C19" s="38">
        <v>100000</v>
      </c>
      <c r="D19" s="37"/>
      <c r="E19" s="38">
        <v>913505625</v>
      </c>
      <c r="F19" s="37"/>
      <c r="G19" s="38">
        <v>813256075</v>
      </c>
      <c r="H19" s="37"/>
      <c r="I19" s="62">
        <v>100249550</v>
      </c>
      <c r="J19" s="37"/>
      <c r="K19" s="38">
        <v>100000</v>
      </c>
      <c r="L19" s="37"/>
      <c r="M19" s="38">
        <v>913505625</v>
      </c>
      <c r="N19" s="37"/>
      <c r="O19" s="38">
        <v>813256075</v>
      </c>
      <c r="P19" s="37"/>
      <c r="Q19" s="62">
        <v>100249550</v>
      </c>
    </row>
    <row r="20" spans="1:17" ht="21" x14ac:dyDescent="0.55000000000000004">
      <c r="A20" s="36" t="s">
        <v>153</v>
      </c>
      <c r="B20" s="37"/>
      <c r="C20" s="38">
        <v>2400000</v>
      </c>
      <c r="D20" s="37"/>
      <c r="E20" s="38">
        <v>16484097600</v>
      </c>
      <c r="F20" s="37"/>
      <c r="G20" s="38">
        <v>11533639800</v>
      </c>
      <c r="H20" s="37"/>
      <c r="I20" s="62">
        <v>4950457800</v>
      </c>
      <c r="J20" s="37"/>
      <c r="K20" s="38">
        <v>2400000</v>
      </c>
      <c r="L20" s="37"/>
      <c r="M20" s="38">
        <v>16484097600</v>
      </c>
      <c r="N20" s="37"/>
      <c r="O20" s="38">
        <v>11533639800</v>
      </c>
      <c r="P20" s="37"/>
      <c r="Q20" s="62">
        <v>4950457800</v>
      </c>
    </row>
    <row r="21" spans="1:17" ht="21" x14ac:dyDescent="0.55000000000000004">
      <c r="A21" s="36" t="s">
        <v>203</v>
      </c>
      <c r="B21" s="37"/>
      <c r="C21" s="38">
        <v>1500000</v>
      </c>
      <c r="D21" s="37"/>
      <c r="E21" s="38">
        <v>9874773000</v>
      </c>
      <c r="F21" s="37"/>
      <c r="G21" s="38">
        <v>8878433421</v>
      </c>
      <c r="H21" s="37"/>
      <c r="I21" s="62">
        <v>996339579</v>
      </c>
      <c r="J21" s="37"/>
      <c r="K21" s="38">
        <v>1500000</v>
      </c>
      <c r="L21" s="37"/>
      <c r="M21" s="38">
        <v>9874773000</v>
      </c>
      <c r="N21" s="37"/>
      <c r="O21" s="38">
        <v>8878433421</v>
      </c>
      <c r="P21" s="37"/>
      <c r="Q21" s="62">
        <v>996339579</v>
      </c>
    </row>
    <row r="22" spans="1:17" ht="21" x14ac:dyDescent="0.55000000000000004">
      <c r="A22" s="36" t="s">
        <v>195</v>
      </c>
      <c r="B22" s="37"/>
      <c r="C22" s="38">
        <v>2335000</v>
      </c>
      <c r="D22" s="37"/>
      <c r="E22" s="38">
        <v>22044836572</v>
      </c>
      <c r="F22" s="37"/>
      <c r="G22" s="38">
        <v>20981902665</v>
      </c>
      <c r="H22" s="37"/>
      <c r="I22" s="62">
        <v>1062933907</v>
      </c>
      <c r="J22" s="37"/>
      <c r="K22" s="38">
        <v>2335000</v>
      </c>
      <c r="L22" s="37"/>
      <c r="M22" s="38">
        <v>22044836572</v>
      </c>
      <c r="N22" s="37"/>
      <c r="O22" s="38">
        <v>20981902665</v>
      </c>
      <c r="P22" s="37"/>
      <c r="Q22" s="62">
        <v>1062933907</v>
      </c>
    </row>
    <row r="23" spans="1:17" ht="21" x14ac:dyDescent="0.55000000000000004">
      <c r="A23" s="36" t="s">
        <v>148</v>
      </c>
      <c r="B23" s="37"/>
      <c r="C23" s="38">
        <v>750000</v>
      </c>
      <c r="D23" s="37"/>
      <c r="E23" s="38">
        <v>19999831687</v>
      </c>
      <c r="F23" s="37"/>
      <c r="G23" s="38">
        <v>12247862598</v>
      </c>
      <c r="H23" s="37"/>
      <c r="I23" s="62">
        <v>7751969089</v>
      </c>
      <c r="J23" s="37"/>
      <c r="K23" s="38">
        <v>750000</v>
      </c>
      <c r="L23" s="37"/>
      <c r="M23" s="38">
        <v>19999831687</v>
      </c>
      <c r="N23" s="37"/>
      <c r="O23" s="38">
        <v>12247862598</v>
      </c>
      <c r="P23" s="37"/>
      <c r="Q23" s="62">
        <v>7751969089</v>
      </c>
    </row>
    <row r="24" spans="1:17" ht="21" x14ac:dyDescent="0.55000000000000004">
      <c r="A24" s="36" t="s">
        <v>188</v>
      </c>
      <c r="B24" s="37"/>
      <c r="C24" s="38">
        <v>1380000</v>
      </c>
      <c r="D24" s="37"/>
      <c r="E24" s="38">
        <v>4882665285</v>
      </c>
      <c r="F24" s="37"/>
      <c r="G24" s="38">
        <v>3208647659</v>
      </c>
      <c r="H24" s="37"/>
      <c r="I24" s="62">
        <v>1674017626</v>
      </c>
      <c r="J24" s="37"/>
      <c r="K24" s="38">
        <v>1380000</v>
      </c>
      <c r="L24" s="37"/>
      <c r="M24" s="38">
        <v>4882665285</v>
      </c>
      <c r="N24" s="37"/>
      <c r="O24" s="38">
        <v>3208647659</v>
      </c>
      <c r="P24" s="37"/>
      <c r="Q24" s="62">
        <v>1674017626</v>
      </c>
    </row>
    <row r="25" spans="1:17" ht="21" x14ac:dyDescent="0.55000000000000004">
      <c r="A25" s="36" t="s">
        <v>149</v>
      </c>
      <c r="B25" s="37"/>
      <c r="C25" s="38">
        <v>260000</v>
      </c>
      <c r="D25" s="37"/>
      <c r="E25" s="38">
        <v>4459551265</v>
      </c>
      <c r="F25" s="37"/>
      <c r="G25" s="38">
        <v>4840089832</v>
      </c>
      <c r="H25" s="37"/>
      <c r="I25" s="62">
        <v>-380538567</v>
      </c>
      <c r="J25" s="37"/>
      <c r="K25" s="38">
        <v>260000</v>
      </c>
      <c r="L25" s="37"/>
      <c r="M25" s="38">
        <v>4459551265</v>
      </c>
      <c r="N25" s="37"/>
      <c r="O25" s="38">
        <v>4840089832</v>
      </c>
      <c r="P25" s="37"/>
      <c r="Q25" s="62">
        <v>-380538567</v>
      </c>
    </row>
    <row r="26" spans="1:17" ht="21" x14ac:dyDescent="0.55000000000000004">
      <c r="A26" s="36" t="s">
        <v>177</v>
      </c>
      <c r="B26" s="37"/>
      <c r="C26" s="38">
        <v>1000000</v>
      </c>
      <c r="D26" s="37"/>
      <c r="E26" s="38">
        <v>13737738250</v>
      </c>
      <c r="F26" s="37"/>
      <c r="G26" s="38">
        <v>9494576256</v>
      </c>
      <c r="H26" s="37"/>
      <c r="I26" s="62">
        <v>4243161994</v>
      </c>
      <c r="J26" s="37"/>
      <c r="K26" s="38">
        <v>1000000</v>
      </c>
      <c r="L26" s="37"/>
      <c r="M26" s="38">
        <v>13737738250</v>
      </c>
      <c r="N26" s="37"/>
      <c r="O26" s="38">
        <v>9494576256</v>
      </c>
      <c r="P26" s="37"/>
      <c r="Q26" s="62">
        <v>4243161994</v>
      </c>
    </row>
    <row r="27" spans="1:17" ht="21" x14ac:dyDescent="0.55000000000000004">
      <c r="A27" s="36" t="s">
        <v>187</v>
      </c>
      <c r="B27" s="37"/>
      <c r="C27" s="38">
        <v>600000</v>
      </c>
      <c r="D27" s="37"/>
      <c r="E27" s="38">
        <v>21521895450</v>
      </c>
      <c r="F27" s="37"/>
      <c r="G27" s="38">
        <v>20463714294</v>
      </c>
      <c r="H27" s="37"/>
      <c r="I27" s="62">
        <v>1058181156</v>
      </c>
      <c r="J27" s="37"/>
      <c r="K27" s="38">
        <v>600000</v>
      </c>
      <c r="L27" s="37"/>
      <c r="M27" s="38">
        <v>21521895450</v>
      </c>
      <c r="N27" s="37"/>
      <c r="O27" s="38">
        <v>20463714294</v>
      </c>
      <c r="P27" s="37"/>
      <c r="Q27" s="62">
        <v>1058181156</v>
      </c>
    </row>
    <row r="28" spans="1:17" ht="21" x14ac:dyDescent="0.55000000000000004">
      <c r="A28" s="36" t="s">
        <v>150</v>
      </c>
      <c r="B28" s="37"/>
      <c r="C28" s="38">
        <v>496000</v>
      </c>
      <c r="D28" s="37"/>
      <c r="E28" s="38">
        <v>12461813008</v>
      </c>
      <c r="F28" s="37"/>
      <c r="G28" s="38">
        <v>8972641202</v>
      </c>
      <c r="H28" s="37"/>
      <c r="I28" s="62">
        <v>3489171806</v>
      </c>
      <c r="J28" s="37"/>
      <c r="K28" s="38">
        <v>496000</v>
      </c>
      <c r="L28" s="37"/>
      <c r="M28" s="38">
        <v>12461813008</v>
      </c>
      <c r="N28" s="37"/>
      <c r="O28" s="38">
        <v>8972641202</v>
      </c>
      <c r="P28" s="37"/>
      <c r="Q28" s="62">
        <v>3489171806</v>
      </c>
    </row>
    <row r="29" spans="1:17" ht="21" x14ac:dyDescent="0.55000000000000004">
      <c r="A29" s="36" t="s">
        <v>147</v>
      </c>
      <c r="B29" s="37"/>
      <c r="C29" s="38">
        <v>2000000</v>
      </c>
      <c r="D29" s="37"/>
      <c r="E29" s="38">
        <v>12273158500</v>
      </c>
      <c r="F29" s="37"/>
      <c r="G29" s="38">
        <v>9153871000</v>
      </c>
      <c r="H29" s="37"/>
      <c r="I29" s="62">
        <v>3119287500</v>
      </c>
      <c r="J29" s="37"/>
      <c r="K29" s="38">
        <v>2000000</v>
      </c>
      <c r="L29" s="37"/>
      <c r="M29" s="38">
        <v>12273158500</v>
      </c>
      <c r="N29" s="37"/>
      <c r="O29" s="38">
        <v>9153871000</v>
      </c>
      <c r="P29" s="37"/>
      <c r="Q29" s="62">
        <v>3119287500</v>
      </c>
    </row>
    <row r="30" spans="1:17" ht="21" x14ac:dyDescent="0.55000000000000004">
      <c r="A30" s="36" t="s">
        <v>184</v>
      </c>
      <c r="B30" s="37"/>
      <c r="C30" s="38">
        <v>100000</v>
      </c>
      <c r="D30" s="37"/>
      <c r="E30" s="38">
        <v>6334035100</v>
      </c>
      <c r="F30" s="37"/>
      <c r="G30" s="38">
        <v>3965555154</v>
      </c>
      <c r="H30" s="37"/>
      <c r="I30" s="62">
        <v>2368479946</v>
      </c>
      <c r="J30" s="37"/>
      <c r="K30" s="38">
        <v>100000</v>
      </c>
      <c r="L30" s="37"/>
      <c r="M30" s="38">
        <v>6334035100</v>
      </c>
      <c r="N30" s="37"/>
      <c r="O30" s="38">
        <v>3965555154</v>
      </c>
      <c r="P30" s="37"/>
      <c r="Q30" s="62">
        <v>2368479946</v>
      </c>
    </row>
    <row r="31" spans="1:17" ht="21" x14ac:dyDescent="0.55000000000000004">
      <c r="A31" s="36" t="s">
        <v>205</v>
      </c>
      <c r="B31" s="37"/>
      <c r="C31" s="38">
        <v>449120</v>
      </c>
      <c r="D31" s="37"/>
      <c r="E31" s="38">
        <v>9101181461</v>
      </c>
      <c r="F31" s="37"/>
      <c r="G31" s="38">
        <v>8528764323</v>
      </c>
      <c r="H31" s="37"/>
      <c r="I31" s="62">
        <v>572417138</v>
      </c>
      <c r="J31" s="37"/>
      <c r="K31" s="38">
        <v>449120</v>
      </c>
      <c r="L31" s="37"/>
      <c r="M31" s="38">
        <v>9101181461</v>
      </c>
      <c r="N31" s="37"/>
      <c r="O31" s="38">
        <v>8528764323</v>
      </c>
      <c r="P31" s="37"/>
      <c r="Q31" s="62">
        <v>572417138</v>
      </c>
    </row>
    <row r="32" spans="1:17" ht="21" x14ac:dyDescent="0.55000000000000004">
      <c r="A32" s="36" t="s">
        <v>206</v>
      </c>
      <c r="B32" s="37"/>
      <c r="C32" s="38">
        <v>750000</v>
      </c>
      <c r="D32" s="37"/>
      <c r="E32" s="38">
        <v>7970522250</v>
      </c>
      <c r="F32" s="37"/>
      <c r="G32" s="38">
        <v>7548323407</v>
      </c>
      <c r="H32" s="37"/>
      <c r="I32" s="62">
        <v>422198843</v>
      </c>
      <c r="J32" s="37"/>
      <c r="K32" s="38">
        <v>750000</v>
      </c>
      <c r="L32" s="37"/>
      <c r="M32" s="38">
        <v>7970522250</v>
      </c>
      <c r="N32" s="37"/>
      <c r="O32" s="38">
        <v>7548323407</v>
      </c>
      <c r="P32" s="37"/>
      <c r="Q32" s="62">
        <v>422198843</v>
      </c>
    </row>
    <row r="33" spans="1:17" ht="21" x14ac:dyDescent="0.55000000000000004">
      <c r="A33" s="36" t="s">
        <v>207</v>
      </c>
      <c r="B33" s="37"/>
      <c r="C33" s="38">
        <v>8500000</v>
      </c>
      <c r="D33" s="37"/>
      <c r="E33" s="38">
        <v>8770644250</v>
      </c>
      <c r="F33" s="37"/>
      <c r="G33" s="38">
        <v>7803540754</v>
      </c>
      <c r="H33" s="37"/>
      <c r="I33" s="62">
        <v>967103496</v>
      </c>
      <c r="J33" s="37"/>
      <c r="K33" s="38">
        <v>8500000</v>
      </c>
      <c r="L33" s="37"/>
      <c r="M33" s="38">
        <v>8770644250</v>
      </c>
      <c r="N33" s="37"/>
      <c r="O33" s="38">
        <v>7803540754</v>
      </c>
      <c r="P33" s="37"/>
      <c r="Q33" s="62">
        <v>967103496</v>
      </c>
    </row>
    <row r="34" spans="1:17" ht="21" x14ac:dyDescent="0.55000000000000004">
      <c r="A34" s="36" t="s">
        <v>208</v>
      </c>
      <c r="B34" s="37"/>
      <c r="C34" s="38">
        <v>1200000</v>
      </c>
      <c r="D34" s="37"/>
      <c r="E34" s="38">
        <v>13534737000</v>
      </c>
      <c r="F34" s="37"/>
      <c r="G34" s="38">
        <v>10284982099</v>
      </c>
      <c r="H34" s="37"/>
      <c r="I34" s="62">
        <v>3249754901</v>
      </c>
      <c r="J34" s="37"/>
      <c r="K34" s="38">
        <v>1200000</v>
      </c>
      <c r="L34" s="37"/>
      <c r="M34" s="38">
        <v>13534737000</v>
      </c>
      <c r="N34" s="37"/>
      <c r="O34" s="38">
        <v>10284982099</v>
      </c>
      <c r="P34" s="37"/>
      <c r="Q34" s="62">
        <v>3249754901</v>
      </c>
    </row>
    <row r="35" spans="1:17" ht="21" x14ac:dyDescent="0.55000000000000004">
      <c r="A35" s="36" t="s">
        <v>209</v>
      </c>
      <c r="B35" s="37"/>
      <c r="C35" s="38">
        <v>500000</v>
      </c>
      <c r="D35" s="37"/>
      <c r="E35" s="38">
        <v>9899529250</v>
      </c>
      <c r="F35" s="37"/>
      <c r="G35" s="38">
        <v>8850837457</v>
      </c>
      <c r="H35" s="37"/>
      <c r="I35" s="62">
        <v>1048691793</v>
      </c>
      <c r="J35" s="37"/>
      <c r="K35" s="38">
        <v>500000</v>
      </c>
      <c r="L35" s="37"/>
      <c r="M35" s="38">
        <v>9899529250</v>
      </c>
      <c r="N35" s="37"/>
      <c r="O35" s="38">
        <v>8850837457</v>
      </c>
      <c r="P35" s="37"/>
      <c r="Q35" s="62">
        <v>1048691793</v>
      </c>
    </row>
    <row r="36" spans="1:17" ht="21" x14ac:dyDescent="0.55000000000000004">
      <c r="A36" s="36" t="s">
        <v>178</v>
      </c>
      <c r="B36" s="37"/>
      <c r="C36" s="38">
        <v>600000</v>
      </c>
      <c r="D36" s="37"/>
      <c r="E36" s="38">
        <v>34499319750</v>
      </c>
      <c r="F36" s="37"/>
      <c r="G36" s="38">
        <v>32292544112</v>
      </c>
      <c r="H36" s="37"/>
      <c r="I36" s="62">
        <v>2206775638</v>
      </c>
      <c r="J36" s="37"/>
      <c r="K36" s="38">
        <v>600000</v>
      </c>
      <c r="L36" s="37"/>
      <c r="M36" s="38">
        <v>34499319750</v>
      </c>
      <c r="N36" s="37"/>
      <c r="O36" s="38">
        <v>32292544112</v>
      </c>
      <c r="P36" s="37"/>
      <c r="Q36" s="62">
        <v>2206775638</v>
      </c>
    </row>
    <row r="37" spans="1:17" ht="21" x14ac:dyDescent="0.55000000000000004">
      <c r="A37" s="36" t="s">
        <v>210</v>
      </c>
      <c r="B37" s="37"/>
      <c r="C37" s="38">
        <v>121142</v>
      </c>
      <c r="D37" s="37"/>
      <c r="E37" s="38">
        <v>9853345570</v>
      </c>
      <c r="F37" s="37"/>
      <c r="G37" s="38">
        <v>8623823514</v>
      </c>
      <c r="H37" s="37"/>
      <c r="I37" s="62">
        <v>1229522056</v>
      </c>
      <c r="J37" s="37"/>
      <c r="K37" s="38">
        <v>121142</v>
      </c>
      <c r="L37" s="37"/>
      <c r="M37" s="38">
        <v>9853345570</v>
      </c>
      <c r="N37" s="37"/>
      <c r="O37" s="38">
        <v>8623823514</v>
      </c>
      <c r="P37" s="37"/>
      <c r="Q37" s="62">
        <v>1229522056</v>
      </c>
    </row>
    <row r="38" spans="1:17" ht="21" x14ac:dyDescent="0.55000000000000004">
      <c r="A38" s="36" t="s">
        <v>151</v>
      </c>
      <c r="B38" s="37"/>
      <c r="C38" s="38">
        <v>1850000</v>
      </c>
      <c r="D38" s="37"/>
      <c r="E38" s="38">
        <v>15828156000</v>
      </c>
      <c r="F38" s="37"/>
      <c r="G38" s="38">
        <v>11499228611</v>
      </c>
      <c r="H38" s="37"/>
      <c r="I38" s="62">
        <v>4328927389</v>
      </c>
      <c r="J38" s="37"/>
      <c r="K38" s="38">
        <v>1850000</v>
      </c>
      <c r="L38" s="37"/>
      <c r="M38" s="38">
        <v>15828156000</v>
      </c>
      <c r="N38" s="37"/>
      <c r="O38" s="38">
        <v>11499228611</v>
      </c>
      <c r="P38" s="37"/>
      <c r="Q38" s="62">
        <v>4328927389</v>
      </c>
    </row>
    <row r="39" spans="1:17" ht="21" x14ac:dyDescent="0.55000000000000004">
      <c r="A39" s="36" t="s">
        <v>180</v>
      </c>
      <c r="B39" s="37"/>
      <c r="C39" s="38">
        <v>35200</v>
      </c>
      <c r="D39" s="37"/>
      <c r="E39" s="38">
        <v>34045484715</v>
      </c>
      <c r="F39" s="37"/>
      <c r="G39" s="38">
        <v>34016676816</v>
      </c>
      <c r="H39" s="37"/>
      <c r="I39" s="62">
        <v>28807899</v>
      </c>
      <c r="J39" s="37"/>
      <c r="K39" s="38">
        <v>35200</v>
      </c>
      <c r="L39" s="37"/>
      <c r="M39" s="38">
        <v>34045484715</v>
      </c>
      <c r="N39" s="37"/>
      <c r="O39" s="38">
        <v>34016676816</v>
      </c>
      <c r="P39" s="37"/>
      <c r="Q39" s="62">
        <v>28807899</v>
      </c>
    </row>
    <row r="40" spans="1:17" ht="21" x14ac:dyDescent="0.55000000000000004">
      <c r="A40" s="36" t="s">
        <v>179</v>
      </c>
      <c r="B40" s="37"/>
      <c r="C40" s="38">
        <v>50000</v>
      </c>
      <c r="D40" s="37"/>
      <c r="E40" s="38">
        <v>50421417950</v>
      </c>
      <c r="F40" s="37"/>
      <c r="G40" s="38">
        <v>49963750000</v>
      </c>
      <c r="H40" s="37"/>
      <c r="I40" s="62">
        <v>457667950</v>
      </c>
      <c r="J40" s="37"/>
      <c r="K40" s="38">
        <v>50000</v>
      </c>
      <c r="L40" s="37"/>
      <c r="M40" s="38">
        <v>50421417950</v>
      </c>
      <c r="N40" s="37"/>
      <c r="O40" s="38">
        <v>49963750000</v>
      </c>
      <c r="P40" s="37"/>
      <c r="Q40" s="62">
        <v>457667950</v>
      </c>
    </row>
    <row r="41" spans="1:17" ht="21" x14ac:dyDescent="0.55000000000000004">
      <c r="A41" s="36" t="s">
        <v>181</v>
      </c>
      <c r="B41" s="37"/>
      <c r="C41" s="38">
        <v>73000</v>
      </c>
      <c r="D41" s="37"/>
      <c r="E41" s="38">
        <v>72798190019</v>
      </c>
      <c r="F41" s="37"/>
      <c r="G41" s="38">
        <v>72268302467</v>
      </c>
      <c r="H41" s="37"/>
      <c r="I41" s="62">
        <v>529887552</v>
      </c>
      <c r="J41" s="37"/>
      <c r="K41" s="38">
        <v>73000</v>
      </c>
      <c r="L41" s="37"/>
      <c r="M41" s="38">
        <v>72798190019</v>
      </c>
      <c r="N41" s="37"/>
      <c r="O41" s="38">
        <v>72268302467</v>
      </c>
      <c r="P41" s="37"/>
      <c r="Q41" s="62">
        <v>529887552</v>
      </c>
    </row>
    <row r="42" spans="1:17" ht="21" x14ac:dyDescent="0.55000000000000004">
      <c r="A42" s="36" t="s">
        <v>111</v>
      </c>
      <c r="B42" s="37"/>
      <c r="C42" s="38">
        <v>20838</v>
      </c>
      <c r="D42" s="37"/>
      <c r="E42" s="38">
        <v>19200122795</v>
      </c>
      <c r="F42" s="37"/>
      <c r="G42" s="38">
        <v>19161089697</v>
      </c>
      <c r="H42" s="37"/>
      <c r="I42" s="62">
        <v>39033098</v>
      </c>
      <c r="J42" s="37"/>
      <c r="K42" s="38">
        <v>20838</v>
      </c>
      <c r="L42" s="37"/>
      <c r="M42" s="38">
        <v>19200122795</v>
      </c>
      <c r="N42" s="37"/>
      <c r="O42" s="38">
        <v>19161089697</v>
      </c>
      <c r="P42" s="37"/>
      <c r="Q42" s="62">
        <v>39033098</v>
      </c>
    </row>
    <row r="43" spans="1:17" ht="21" x14ac:dyDescent="0.55000000000000004">
      <c r="A43" s="36" t="s">
        <v>99</v>
      </c>
      <c r="B43" s="37"/>
      <c r="C43" s="38">
        <v>17798</v>
      </c>
      <c r="D43" s="37"/>
      <c r="E43" s="38">
        <v>14286269995</v>
      </c>
      <c r="F43" s="37"/>
      <c r="G43" s="38">
        <v>13910435337</v>
      </c>
      <c r="H43" s="37"/>
      <c r="I43" s="62">
        <v>375834658</v>
      </c>
      <c r="J43" s="37"/>
      <c r="K43" s="38">
        <v>17798</v>
      </c>
      <c r="L43" s="37"/>
      <c r="M43" s="38">
        <v>14286269995</v>
      </c>
      <c r="N43" s="37"/>
      <c r="O43" s="38">
        <v>13910435337</v>
      </c>
      <c r="P43" s="37"/>
      <c r="Q43" s="62">
        <v>375834658</v>
      </c>
    </row>
    <row r="44" spans="1:17" ht="21" x14ac:dyDescent="0.55000000000000004">
      <c r="A44" s="36" t="s">
        <v>103</v>
      </c>
      <c r="B44" s="37"/>
      <c r="C44" s="38">
        <v>4195</v>
      </c>
      <c r="D44" s="37"/>
      <c r="E44" s="38">
        <v>3459858202</v>
      </c>
      <c r="F44" s="37"/>
      <c r="G44" s="38">
        <v>3370456301</v>
      </c>
      <c r="H44" s="37"/>
      <c r="I44" s="62">
        <v>89401901</v>
      </c>
      <c r="J44" s="37"/>
      <c r="K44" s="38">
        <v>4195</v>
      </c>
      <c r="L44" s="37"/>
      <c r="M44" s="38">
        <v>3459858202</v>
      </c>
      <c r="N44" s="37"/>
      <c r="O44" s="38">
        <v>3370456301</v>
      </c>
      <c r="P44" s="37"/>
      <c r="Q44" s="62">
        <v>89401901</v>
      </c>
    </row>
    <row r="45" spans="1:17" ht="21" x14ac:dyDescent="0.55000000000000004">
      <c r="A45" s="36" t="s">
        <v>134</v>
      </c>
      <c r="B45" s="37"/>
      <c r="C45" s="38">
        <v>676</v>
      </c>
      <c r="D45" s="37"/>
      <c r="E45" s="38">
        <v>561302116</v>
      </c>
      <c r="F45" s="37"/>
      <c r="G45" s="38">
        <v>536978356</v>
      </c>
      <c r="H45" s="37"/>
      <c r="I45" s="62">
        <v>24323760</v>
      </c>
      <c r="J45" s="37"/>
      <c r="K45" s="38">
        <v>676</v>
      </c>
      <c r="L45" s="37"/>
      <c r="M45" s="38">
        <v>561302116</v>
      </c>
      <c r="N45" s="37"/>
      <c r="O45" s="38">
        <v>536978356</v>
      </c>
      <c r="P45" s="37"/>
      <c r="Q45" s="62">
        <v>24323760</v>
      </c>
    </row>
    <row r="46" spans="1:17" ht="21" x14ac:dyDescent="0.55000000000000004">
      <c r="A46" s="36" t="s">
        <v>106</v>
      </c>
      <c r="B46" s="37"/>
      <c r="C46" s="38">
        <v>50076</v>
      </c>
      <c r="D46" s="37"/>
      <c r="E46" s="38">
        <v>38912868342</v>
      </c>
      <c r="F46" s="37"/>
      <c r="G46" s="38">
        <v>37678989545</v>
      </c>
      <c r="H46" s="37"/>
      <c r="I46" s="62">
        <v>1233878797</v>
      </c>
      <c r="J46" s="37"/>
      <c r="K46" s="38">
        <v>50076</v>
      </c>
      <c r="L46" s="37"/>
      <c r="M46" s="38">
        <v>38912868342</v>
      </c>
      <c r="N46" s="37"/>
      <c r="O46" s="38">
        <v>37678989545</v>
      </c>
      <c r="P46" s="37"/>
      <c r="Q46" s="62">
        <v>1233878797</v>
      </c>
    </row>
    <row r="47" spans="1:17" ht="21" x14ac:dyDescent="0.55000000000000004">
      <c r="A47" s="36" t="s">
        <v>108</v>
      </c>
      <c r="B47" s="37"/>
      <c r="C47" s="38">
        <v>56144</v>
      </c>
      <c r="D47" s="37"/>
      <c r="E47" s="38">
        <v>45683511024</v>
      </c>
      <c r="F47" s="37"/>
      <c r="G47" s="38">
        <v>44478861061</v>
      </c>
      <c r="H47" s="37"/>
      <c r="I47" s="62">
        <v>1204649963</v>
      </c>
      <c r="J47" s="37"/>
      <c r="K47" s="38">
        <v>56144</v>
      </c>
      <c r="L47" s="37"/>
      <c r="M47" s="38">
        <v>45683511024</v>
      </c>
      <c r="N47" s="37"/>
      <c r="O47" s="38">
        <v>44478861061</v>
      </c>
      <c r="P47" s="37"/>
      <c r="Q47" s="62">
        <v>1204649963</v>
      </c>
    </row>
    <row r="48" spans="1:17" ht="21" x14ac:dyDescent="0.55000000000000004">
      <c r="A48" s="36" t="s">
        <v>160</v>
      </c>
      <c r="B48" s="37"/>
      <c r="C48" s="38">
        <v>51742</v>
      </c>
      <c r="D48" s="37"/>
      <c r="E48" s="38">
        <v>35551384841</v>
      </c>
      <c r="F48" s="37"/>
      <c r="G48" s="38">
        <v>34201328980</v>
      </c>
      <c r="H48" s="37"/>
      <c r="I48" s="62">
        <v>1350055861</v>
      </c>
      <c r="J48" s="37"/>
      <c r="K48" s="38">
        <v>51742</v>
      </c>
      <c r="L48" s="37"/>
      <c r="M48" s="38">
        <v>35551384841</v>
      </c>
      <c r="N48" s="37"/>
      <c r="O48" s="38">
        <v>34201328980</v>
      </c>
      <c r="P48" s="37"/>
      <c r="Q48" s="62">
        <v>1350055861</v>
      </c>
    </row>
    <row r="49" spans="1:17" ht="21" x14ac:dyDescent="0.55000000000000004">
      <c r="A49" s="36" t="s">
        <v>142</v>
      </c>
      <c r="B49" s="37"/>
      <c r="C49" s="38">
        <v>20098</v>
      </c>
      <c r="D49" s="37"/>
      <c r="E49" s="38">
        <v>15127742439</v>
      </c>
      <c r="F49" s="37"/>
      <c r="G49" s="38">
        <v>14490655906</v>
      </c>
      <c r="H49" s="37"/>
      <c r="I49" s="62">
        <v>637086533</v>
      </c>
      <c r="J49" s="37"/>
      <c r="K49" s="38">
        <v>20098</v>
      </c>
      <c r="L49" s="37"/>
      <c r="M49" s="38">
        <v>15127742439</v>
      </c>
      <c r="N49" s="37"/>
      <c r="O49" s="38">
        <v>14490655906</v>
      </c>
      <c r="P49" s="37"/>
      <c r="Q49" s="62">
        <v>637086533</v>
      </c>
    </row>
    <row r="50" spans="1:17" ht="21" x14ac:dyDescent="0.55000000000000004">
      <c r="A50" s="36" t="s">
        <v>131</v>
      </c>
      <c r="B50" s="37"/>
      <c r="C50" s="38">
        <v>5606</v>
      </c>
      <c r="D50" s="37"/>
      <c r="E50" s="38">
        <v>4361807145</v>
      </c>
      <c r="F50" s="37"/>
      <c r="G50" s="38">
        <v>4208241283</v>
      </c>
      <c r="H50" s="37"/>
      <c r="I50" s="62">
        <v>153565862</v>
      </c>
      <c r="J50" s="37"/>
      <c r="K50" s="38">
        <v>5606</v>
      </c>
      <c r="L50" s="37"/>
      <c r="M50" s="38">
        <v>4361807145</v>
      </c>
      <c r="N50" s="37"/>
      <c r="O50" s="38">
        <v>4208241283</v>
      </c>
      <c r="P50" s="37"/>
      <c r="Q50" s="62">
        <v>153565862</v>
      </c>
    </row>
    <row r="51" spans="1:17" ht="21" x14ac:dyDescent="0.55000000000000004">
      <c r="A51" s="36" t="s">
        <v>113</v>
      </c>
      <c r="B51" s="37"/>
      <c r="C51" s="38">
        <v>20684</v>
      </c>
      <c r="D51" s="37"/>
      <c r="E51" s="38">
        <v>16733005649</v>
      </c>
      <c r="F51" s="37"/>
      <c r="G51" s="38">
        <v>16202246292</v>
      </c>
      <c r="H51" s="37"/>
      <c r="I51" s="62">
        <v>530759357</v>
      </c>
      <c r="J51" s="37"/>
      <c r="K51" s="38">
        <v>20684</v>
      </c>
      <c r="L51" s="37"/>
      <c r="M51" s="38">
        <v>16733005649</v>
      </c>
      <c r="N51" s="37"/>
      <c r="O51" s="38">
        <v>16202246292</v>
      </c>
      <c r="P51" s="37"/>
      <c r="Q51" s="62">
        <v>530759357</v>
      </c>
    </row>
    <row r="52" spans="1:17" ht="21" x14ac:dyDescent="0.55000000000000004">
      <c r="A52" s="36" t="s">
        <v>162</v>
      </c>
      <c r="B52" s="37"/>
      <c r="C52" s="38">
        <v>29011</v>
      </c>
      <c r="D52" s="37"/>
      <c r="E52" s="38">
        <v>19773882567</v>
      </c>
      <c r="F52" s="37"/>
      <c r="G52" s="38">
        <v>19162457073</v>
      </c>
      <c r="H52" s="37"/>
      <c r="I52" s="62">
        <v>611425494</v>
      </c>
      <c r="J52" s="37"/>
      <c r="K52" s="38">
        <v>29011</v>
      </c>
      <c r="L52" s="37"/>
      <c r="M52" s="38">
        <v>19773882567</v>
      </c>
      <c r="N52" s="37"/>
      <c r="O52" s="38">
        <v>19162457073</v>
      </c>
      <c r="P52" s="37"/>
      <c r="Q52" s="62">
        <v>611425494</v>
      </c>
    </row>
    <row r="53" spans="1:17" ht="21" x14ac:dyDescent="0.55000000000000004">
      <c r="A53" s="36" t="s">
        <v>165</v>
      </c>
      <c r="B53" s="37"/>
      <c r="C53" s="38">
        <v>34672</v>
      </c>
      <c r="D53" s="37"/>
      <c r="E53" s="38">
        <v>24226541637</v>
      </c>
      <c r="F53" s="37"/>
      <c r="G53" s="38">
        <v>23133952819</v>
      </c>
      <c r="H53" s="37"/>
      <c r="I53" s="62">
        <v>1092588818</v>
      </c>
      <c r="J53" s="37"/>
      <c r="K53" s="38">
        <v>34672</v>
      </c>
      <c r="L53" s="37"/>
      <c r="M53" s="38">
        <v>24226541637</v>
      </c>
      <c r="N53" s="37"/>
      <c r="O53" s="38">
        <v>23133952819</v>
      </c>
      <c r="P53" s="37"/>
      <c r="Q53" s="62">
        <v>1092588818</v>
      </c>
    </row>
    <row r="54" spans="1:17" ht="21" x14ac:dyDescent="0.55000000000000004">
      <c r="A54" s="36" t="s">
        <v>168</v>
      </c>
      <c r="B54" s="37"/>
      <c r="C54" s="38">
        <v>376</v>
      </c>
      <c r="D54" s="37"/>
      <c r="E54" s="38">
        <v>264645472</v>
      </c>
      <c r="F54" s="37"/>
      <c r="G54" s="38">
        <v>256577854</v>
      </c>
      <c r="H54" s="37"/>
      <c r="I54" s="62">
        <v>8067618</v>
      </c>
      <c r="J54" s="37"/>
      <c r="K54" s="38">
        <v>376</v>
      </c>
      <c r="L54" s="37"/>
      <c r="M54" s="38">
        <v>264645472</v>
      </c>
      <c r="N54" s="37"/>
      <c r="O54" s="38">
        <v>256577854</v>
      </c>
      <c r="P54" s="37"/>
      <c r="Q54" s="62">
        <v>8067618</v>
      </c>
    </row>
    <row r="55" spans="1:17" ht="21" x14ac:dyDescent="0.55000000000000004">
      <c r="A55" s="36" t="s">
        <v>171</v>
      </c>
      <c r="B55" s="37"/>
      <c r="C55" s="38">
        <v>7000</v>
      </c>
      <c r="D55" s="37"/>
      <c r="E55" s="38">
        <v>5179727972</v>
      </c>
      <c r="F55" s="37"/>
      <c r="G55" s="38">
        <v>4968355329</v>
      </c>
      <c r="H55" s="37"/>
      <c r="I55" s="62">
        <v>211372643</v>
      </c>
      <c r="J55" s="37"/>
      <c r="K55" s="38">
        <v>7000</v>
      </c>
      <c r="L55" s="37"/>
      <c r="M55" s="38">
        <v>5179727972</v>
      </c>
      <c r="N55" s="37"/>
      <c r="O55" s="38">
        <v>4968355329</v>
      </c>
      <c r="P55" s="37"/>
      <c r="Q55" s="62">
        <v>211372643</v>
      </c>
    </row>
    <row r="56" spans="1:17" ht="21" x14ac:dyDescent="0.55000000000000004">
      <c r="A56" s="36" t="s">
        <v>217</v>
      </c>
      <c r="B56" s="37"/>
      <c r="C56" s="38">
        <v>304</v>
      </c>
      <c r="D56" s="37"/>
      <c r="E56" s="38">
        <v>207608750</v>
      </c>
      <c r="F56" s="37"/>
      <c r="G56" s="38">
        <v>202762895</v>
      </c>
      <c r="H56" s="37"/>
      <c r="I56" s="62">
        <v>4845855</v>
      </c>
      <c r="J56" s="37"/>
      <c r="K56" s="38">
        <v>304</v>
      </c>
      <c r="L56" s="37"/>
      <c r="M56" s="38">
        <v>207608750</v>
      </c>
      <c r="N56" s="37"/>
      <c r="O56" s="38">
        <v>202762895</v>
      </c>
      <c r="P56" s="37"/>
      <c r="Q56" s="62">
        <v>4845855</v>
      </c>
    </row>
    <row r="57" spans="1:17" ht="21" x14ac:dyDescent="0.55000000000000004">
      <c r="A57" s="36" t="s">
        <v>221</v>
      </c>
      <c r="B57" s="37"/>
      <c r="C57" s="38">
        <v>8680</v>
      </c>
      <c r="D57" s="37"/>
      <c r="E57" s="38">
        <v>5841715643</v>
      </c>
      <c r="F57" s="37"/>
      <c r="G57" s="38">
        <v>5698121336</v>
      </c>
      <c r="H57" s="37"/>
      <c r="I57" s="62">
        <v>143594307</v>
      </c>
      <c r="J57" s="37"/>
      <c r="K57" s="38">
        <v>8680</v>
      </c>
      <c r="L57" s="37"/>
      <c r="M57" s="38">
        <v>5841715643</v>
      </c>
      <c r="N57" s="37"/>
      <c r="O57" s="38">
        <v>5698121336</v>
      </c>
      <c r="P57" s="37"/>
      <c r="Q57" s="62">
        <v>143594307</v>
      </c>
    </row>
    <row r="58" spans="1:17" ht="21" x14ac:dyDescent="0.55000000000000004">
      <c r="A58" s="36" t="s">
        <v>214</v>
      </c>
      <c r="B58" s="37"/>
      <c r="C58" s="38">
        <v>219985</v>
      </c>
      <c r="D58" s="37"/>
      <c r="E58" s="38">
        <v>214329873103</v>
      </c>
      <c r="F58" s="37"/>
      <c r="G58" s="38">
        <v>214573876892</v>
      </c>
      <c r="H58" s="37"/>
      <c r="I58" s="62">
        <v>-244003788</v>
      </c>
      <c r="J58" s="37"/>
      <c r="K58" s="38">
        <v>219985</v>
      </c>
      <c r="L58" s="37"/>
      <c r="M58" s="38">
        <v>214329873103</v>
      </c>
      <c r="N58" s="37"/>
      <c r="O58" s="38">
        <v>214573876892</v>
      </c>
      <c r="P58" s="37"/>
      <c r="Q58" s="62">
        <v>-244003788</v>
      </c>
    </row>
    <row r="59" spans="1:17" ht="19.5" thickBot="1" x14ac:dyDescent="0.5">
      <c r="A59" s="2" t="s">
        <v>70</v>
      </c>
      <c r="C59" s="37"/>
      <c r="E59" s="70">
        <f>SUM(E9:E58)</f>
        <v>965111555462</v>
      </c>
      <c r="F59" s="26"/>
      <c r="G59" s="70">
        <f>SUM(G9:G58)</f>
        <v>901058174662</v>
      </c>
      <c r="H59" s="26"/>
      <c r="I59" s="77">
        <f>SUM(I9:I58)</f>
        <v>64053380801</v>
      </c>
      <c r="J59" s="26"/>
      <c r="K59" s="70">
        <f>SUM(K9:K58)</f>
        <v>34571627</v>
      </c>
      <c r="L59" s="26"/>
      <c r="M59" s="70">
        <f>SUM(M9:M58)</f>
        <v>965111555462</v>
      </c>
      <c r="N59" s="26"/>
      <c r="O59" s="70">
        <f>SUM(O9:O58)</f>
        <v>901058174662</v>
      </c>
      <c r="P59" s="26"/>
      <c r="Q59" s="77">
        <f>SUM(Q9:Q58)</f>
        <v>64053380801</v>
      </c>
    </row>
    <row r="60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Aghajani</cp:lastModifiedBy>
  <cp:lastPrinted>2020-03-29T09:03:25Z</cp:lastPrinted>
  <dcterms:created xsi:type="dcterms:W3CDTF">2019-12-01T07:46:27Z</dcterms:created>
  <dcterms:modified xsi:type="dcterms:W3CDTF">2020-05-02T12:12:07Z</dcterms:modified>
</cp:coreProperties>
</file>